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20" windowHeight="1044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<sst xmlns="http://schemas.openxmlformats.org/spreadsheetml/2006/main" count="430" uniqueCount="238">
  <si>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</si>
  <si>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</si>
  <si>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</si>
  <si>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</si>
  <si>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</si>
  <si>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</si>
  <si>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</si>
  <si>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</si>
  <si>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</si>
  <si>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</si>
  <si>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</si>
  <si>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</si>
  <si>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</si>
  <si>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</si>
  <si>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</si>
  <si>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</si>
  <si>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</si>
  <si>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</si>
  <si>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</si>
  <si>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</si>
  <si>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</si>
  <si>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</si>
  <si>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</si>
  <si>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</si>
  <si>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</si>
  <si>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</si>
  <si>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</si>
  <si>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</si>
  <si>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</si>
  <si>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</si>
  <si>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</si>
  <si>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</si>
  <si>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</si>
  <si>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</si>
  <si>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</si>
  <si>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</si>
  <si>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</si>
  <si>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</si>
  <si>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</si>
  <si>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</si>
  <si>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</si>
  <si>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</si>
  <si>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</si>
  <si>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</si>
  <si>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</si>
  <si>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</si>
  <si>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</si>
  <si>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</si>
  <si>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</si>
  <si>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</si>
  <si>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</si>
  <si>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</si>
  <si>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</si>
  <si>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</si>
  <si>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</si>
  <si>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</si>
  <si>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</si>
  <si>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</si>
  <si>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</si>
  <si>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</si>
  <si>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</si>
  <si>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</si>
  <si>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</si>
  <si>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</si>
  <si>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</si>
  <si>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</si>
  <si>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</si>
  <si>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</si>
  <si>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</si>
  <si>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</si>
  <si>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</si>
  <si>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</si>
  <si>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</si>
  <si>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</si>
  <si>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</si>
  <si>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</si>
  <si>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</si>
  <si>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</si>
  <si>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</si>
  <si>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</si>
  <si>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</si>
  <si>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</si>
  <si>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</si>
  <si>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</si>
  <si>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</si>
  <si>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</si>
  <si>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</si>
  <si>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</si>
  <si>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</si>
  <si>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</si>
  <si>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</si>
  <si>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</si>
  <si>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</si>
  <si>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</si>
  <si>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</si>
  <si>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</si>
  <si>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</si>
  <si>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</si>
  <si>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</si>
  <si>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</si>
  <si>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</si>
  <si>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</si>
  <si>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</si>
  <si>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</si>
  <si>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</si>
  <si>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</si>
  <si>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</si>
  <si>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</si>
  <si>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</si>
  <si>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</si>
  <si>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</si>
  <si>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</si>
  <si>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</si>
  <si>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</si>
  <si>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</si>
  <si>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</si>
  <si>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</si>
  <si>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</si>
  <si>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</si>
  <si>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</si>
  <si>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</si>
  <si>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</si>
  <si>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</si>
  <si>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</si>
  <si>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</si>
  <si>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</si>
  <si>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</si>
  <si>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</si>
  <si>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</si>
  <si>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</si>
  <si>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</si>
  <si>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</si>
  <si>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</si>
  <si>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</si>
  <si>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</si>
  <si>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</si>
  <si>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</si>
  <si>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</si>
  <si>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</si>
  <si>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</si>
  <si>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</si>
  <si>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</si>
  <si>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</si>
  <si>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</si>
  <si>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</si>
  <si>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</si>
  <si>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</si>
  <si>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</si>
  <si>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</si>
  <si>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</si>
  <si>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</si>
  <si>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</si>
  <si>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</si>
  <si>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</si>
  <si>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</si>
  <si>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</si>
  <si>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</si>
  <si>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</si>
  <si>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</si>
  <si>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</si>
  <si>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</si>
  <si>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</si>
  <si>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</si>
  <si>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</si>
  <si>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</si>
  <si>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</si>
  <si>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</si>
  <si>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</si>
  <si>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</si>
  <si>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</si>
  <si>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</si>
  <si>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</si>
  <si>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</si>
  <si>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</si>
  <si>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</si>
  <si>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</si>
  <si>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</si>
  <si>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</si>
  <si>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</si>
  <si>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</si>
  <si>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</si>
  <si>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</si>
  <si>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</si>
  <si>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</si>
  <si>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</si>
  <si>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</si>
  <si>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</si>
  <si>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</si>
  <si>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</si>
  <si>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</si>
  <si>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</si>
  <si>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</si>
  <si>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Каневской район</t>
    </r>
    <r>
      <rPr>
        <b/>
        <sz val="10"/>
        <rFont val="Times New Roman"/>
        <family val="1"/>
      </rPr>
      <t xml:space="preserve"> </t>
    </r>
  </si>
  <si>
    <t>тыс.тн</t>
  </si>
  <si>
    <t xml:space="preserve">   газ природный и попутный</t>
  </si>
  <si>
    <t>млн. м3</t>
  </si>
  <si>
    <t>плиты газовые бытовые</t>
  </si>
  <si>
    <t>кирпич строительный</t>
  </si>
  <si>
    <t>млн. шт</t>
  </si>
  <si>
    <t>кондитерские изделия</t>
  </si>
  <si>
    <t>тн</t>
  </si>
  <si>
    <t>масло сливочное и пасты масляные</t>
  </si>
  <si>
    <t>туб</t>
  </si>
  <si>
    <t>плодоовощные консервы</t>
  </si>
  <si>
    <t>хлебобулочные изделия</t>
  </si>
  <si>
    <t>мука из зерновых культур</t>
  </si>
  <si>
    <t>сахар-песок</t>
  </si>
  <si>
    <t>в т. ч. из импортного сырца</t>
  </si>
  <si>
    <t xml:space="preserve">          из сахарной свеклы</t>
  </si>
  <si>
    <t>масла растительные</t>
  </si>
  <si>
    <t>макаронные изделия</t>
  </si>
  <si>
    <t>изделия колбасные</t>
  </si>
  <si>
    <t>крупа</t>
  </si>
  <si>
    <t>комбикорма</t>
  </si>
  <si>
    <t>-</t>
  </si>
  <si>
    <t>мясо</t>
  </si>
  <si>
    <t>молоко, кроме сырого</t>
  </si>
  <si>
    <t>продукты кисломолочные</t>
  </si>
  <si>
    <t xml:space="preserve"> </t>
  </si>
  <si>
    <t xml:space="preserve">    напитки безалкогольные</t>
  </si>
  <si>
    <t>тыс. дал.</t>
  </si>
  <si>
    <t>сыры, продукты сырные и творог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</si>
  <si>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</si>
  <si>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</si>
  <si>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34.</t>
  </si>
  <si>
    <t>плиты кухонные электрические</t>
  </si>
  <si>
    <t xml:space="preserve">   нефть обезвоженная, обессоленная и стабилизированная</t>
  </si>
  <si>
    <t>в том числе  по видам деятельности:</t>
  </si>
  <si>
    <t>Транспортировка и хранение</t>
  </si>
  <si>
    <t>не меняется</t>
  </si>
  <si>
    <t>меньше, чем в предыдущем периоде</t>
  </si>
  <si>
    <t xml:space="preserve">ПРИЛОЖЕНИЕ </t>
  </si>
  <si>
    <t>за декабрь 2021 года</t>
  </si>
  <si>
    <t>Численность безработных граждан, зарегистрированных в государственных учреждениях службы занятости по состоянию на  1 января 2022 года</t>
  </si>
  <si>
    <t>Инвестиции (ежеквартально)</t>
  </si>
  <si>
    <t>Общий объем инвестиций крупных и средних организаций за счет всех источников финансирования по состоянию на 01.01.2022</t>
  </si>
  <si>
    <t xml:space="preserve">Среднемесячная заработная плата работников крупных и средних организаций </t>
  </si>
  <si>
    <t>Финансы на  1 января 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</si>
</sst>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[=-999999999999]&quot;...&quot;;General"/>
    <numFmt numFmtId="185" formatCode="[&lt;=0.05]##0.00;[=999999999]&quot;K&quot;;##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&lt;=0.05]##0.00;[=999999999]&quot;...&quot;;##0.0"/>
    <numFmt numFmtId="192" formatCode="[=999999999]&quot;...&quot;;##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" fontId="4" fillId="0" borderId="0" xfId="33" applyNumberFormat="1" applyFont="1" applyBorder="1" applyAlignment="1">
      <alignment horizontal="center" vertical="center" wrapText="1"/>
      <protection/>
    </xf>
    <xf numFmtId="1" fontId="4" fillId="0" borderId="0" xfId="33" applyNumberFormat="1" applyFont="1" applyFill="1" applyBorder="1" applyAlignment="1">
      <alignment horizontal="center" vertical="center" wrapText="1"/>
      <protection/>
    </xf>
    <xf numFmtId="1" fontId="4" fillId="33" borderId="0" xfId="33" applyNumberFormat="1" applyFont="1" applyFill="1" applyBorder="1" applyAlignment="1" quotePrefix="1">
      <alignment horizontal="center" vertical="center" wrapText="1"/>
      <protection/>
    </xf>
    <xf numFmtId="174" fontId="4" fillId="33" borderId="0" xfId="33" applyNumberFormat="1" applyFont="1" applyFill="1" applyBorder="1" applyAlignment="1" quotePrefix="1">
      <alignment horizontal="center" vertical="center" wrapText="1"/>
      <protection/>
    </xf>
    <xf numFmtId="1" fontId="14" fillId="33" borderId="0" xfId="33" applyNumberFormat="1" applyFont="1" applyFill="1" applyBorder="1" applyAlignment="1">
      <alignment horizontal="center" vertical="center" wrapText="1"/>
      <protection/>
    </xf>
    <xf numFmtId="174" fontId="4" fillId="33" borderId="0" xfId="33" applyNumberFormat="1" applyFont="1" applyFill="1" applyBorder="1" applyAlignment="1">
      <alignment horizontal="center" vertical="center" wrapText="1"/>
      <protection/>
    </xf>
    <xf numFmtId="0" fontId="0" fillId="33" borderId="0" xfId="33" applyFont="1" applyFill="1" applyAlignment="1" quotePrefix="1">
      <alignment horizontal="right" wrapText="1"/>
      <protection/>
    </xf>
    <xf numFmtId="184" fontId="0" fillId="33" borderId="0" xfId="33" applyNumberFormat="1" applyFont="1" applyFill="1" applyBorder="1" applyAlignment="1" quotePrefix="1">
      <alignment horizontal="left" vertical="top" wrapText="1"/>
      <protection/>
    </xf>
    <xf numFmtId="184" fontId="0" fillId="0" borderId="0" xfId="33" applyNumberFormat="1" applyFont="1" applyBorder="1" applyAlignment="1" quotePrefix="1">
      <alignment horizontal="left" vertical="top" wrapText="1"/>
      <protection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" fillId="0" borderId="0" xfId="33" applyFont="1" applyFill="1" applyAlignment="1" quotePrefix="1">
      <alignment horizontal="right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Alignment="1">
      <alignment/>
    </xf>
    <xf numFmtId="0" fontId="54" fillId="33" borderId="0" xfId="0" applyFont="1" applyFill="1" applyAlignment="1">
      <alignment/>
    </xf>
    <xf numFmtId="49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5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/>
    </xf>
    <xf numFmtId="0" fontId="57" fillId="33" borderId="0" xfId="0" applyFont="1" applyFill="1" applyAlignment="1" applyProtection="1">
      <alignment/>
      <protection locked="0"/>
    </xf>
    <xf numFmtId="0" fontId="57" fillId="33" borderId="0" xfId="0" applyFont="1" applyFill="1" applyAlignment="1" applyProtection="1">
      <alignment wrapText="1"/>
      <protection locked="0"/>
    </xf>
    <xf numFmtId="0" fontId="57" fillId="33" borderId="0" xfId="0" applyFont="1" applyFill="1" applyAlignment="1" applyProtection="1">
      <alignment horizontal="center" wrapText="1"/>
      <protection locked="0"/>
    </xf>
    <xf numFmtId="0" fontId="58" fillId="33" borderId="0" xfId="0" applyFont="1" applyFill="1" applyAlignment="1" applyProtection="1">
      <alignment horizontal="center" wrapText="1"/>
      <protection locked="0"/>
    </xf>
    <xf numFmtId="0" fontId="4" fillId="33" borderId="11" xfId="0" applyFont="1" applyFill="1" applyBorder="1" applyAlignment="1">
      <alignment horizontal="right" wrapText="1"/>
    </xf>
    <xf numFmtId="174" fontId="4" fillId="33" borderId="12" xfId="0" applyNumberFormat="1" applyFont="1" applyFill="1" applyBorder="1" applyAlignment="1">
      <alignment wrapText="1"/>
    </xf>
    <xf numFmtId="49" fontId="4" fillId="33" borderId="13" xfId="0" applyNumberFormat="1" applyFont="1" applyFill="1" applyBorder="1" applyAlignment="1">
      <alignment horizontal="right" vertical="top"/>
    </xf>
    <xf numFmtId="0" fontId="4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174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3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2"/>
    </xf>
    <xf numFmtId="174" fontId="4" fillId="0" borderId="12" xfId="0" applyNumberFormat="1" applyFont="1" applyFill="1" applyBorder="1" applyAlignment="1">
      <alignment horizontal="center" wrapText="1"/>
    </xf>
    <xf numFmtId="0" fontId="4" fillId="0" borderId="11" xfId="33" applyFont="1" applyFill="1" applyBorder="1" applyAlignment="1" quotePrefix="1">
      <alignment horizontal="right" wrapText="1"/>
      <protection/>
    </xf>
    <xf numFmtId="0" fontId="4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horizontal="right" wrapText="1"/>
      <protection/>
    </xf>
    <xf numFmtId="179" fontId="4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/>
    </xf>
    <xf numFmtId="174" fontId="4" fillId="0" borderId="11" xfId="0" applyNumberFormat="1" applyFont="1" applyFill="1" applyBorder="1" applyAlignment="1">
      <alignment horizontal="right" wrapText="1"/>
    </xf>
    <xf numFmtId="174" fontId="4" fillId="0" borderId="0" xfId="0" applyNumberFormat="1" applyFont="1" applyFill="1" applyAlignment="1" quotePrefix="1">
      <alignment horizontal="right" vertical="top" wrapText="1"/>
    </xf>
    <xf numFmtId="0" fontId="4" fillId="0" borderId="11" xfId="0" applyFont="1" applyFill="1" applyBorder="1" applyAlignment="1">
      <alignment horizontal="center" wrapText="1"/>
    </xf>
    <xf numFmtId="174" fontId="4" fillId="0" borderId="11" xfId="0" applyNumberFormat="1" applyFont="1" applyFill="1" applyBorder="1" applyAlignment="1" applyProtection="1">
      <alignment horizontal="center" wrapText="1"/>
      <protection locked="0"/>
    </xf>
    <xf numFmtId="174" fontId="4" fillId="0" borderId="11" xfId="33" applyNumberFormat="1" applyFont="1" applyFill="1" applyBorder="1" applyAlignment="1">
      <alignment horizontal="center" wrapText="1"/>
      <protection/>
    </xf>
    <xf numFmtId="174" fontId="4" fillId="0" borderId="11" xfId="33" applyNumberFormat="1" applyFont="1" applyFill="1" applyBorder="1" applyAlignment="1" quotePrefix="1">
      <alignment horizontal="right" wrapText="1"/>
      <protection/>
    </xf>
    <xf numFmtId="174" fontId="4" fillId="0" borderId="0" xfId="0" applyNumberFormat="1" applyFont="1" applyFill="1" applyAlignment="1" quotePrefix="1">
      <alignment horizontal="right" wrapText="1"/>
    </xf>
    <xf numFmtId="174" fontId="4" fillId="0" borderId="11" xfId="33" applyNumberFormat="1" applyFont="1" applyFill="1" applyBorder="1" applyAlignment="1">
      <alignment horizontal="right" wrapText="1"/>
      <protection/>
    </xf>
    <xf numFmtId="174" fontId="4" fillId="0" borderId="12" xfId="0" applyNumberFormat="1" applyFont="1" applyFill="1" applyBorder="1" applyAlignment="1">
      <alignment horizontal="right" wrapText="1"/>
    </xf>
    <xf numFmtId="174" fontId="4" fillId="0" borderId="17" xfId="33" applyNumberFormat="1" applyFont="1" applyFill="1" applyBorder="1" applyAlignment="1" quotePrefix="1">
      <alignment horizontal="right" wrapText="1"/>
      <protection/>
    </xf>
    <xf numFmtId="174" fontId="4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 wrapText="1"/>
    </xf>
    <xf numFmtId="49" fontId="57" fillId="0" borderId="13" xfId="0" applyNumberFormat="1" applyFont="1" applyFill="1" applyBorder="1" applyAlignment="1">
      <alignment horizontal="right" vertical="top"/>
    </xf>
    <xf numFmtId="0" fontId="57" fillId="0" borderId="11" xfId="0" applyFont="1" applyFill="1" applyBorder="1" applyAlignment="1">
      <alignment horizontal="left" wrapText="1"/>
    </xf>
    <xf numFmtId="0" fontId="59" fillId="0" borderId="11" xfId="0" applyFont="1" applyFill="1" applyBorder="1" applyAlignment="1">
      <alignment horizontal="center"/>
    </xf>
    <xf numFmtId="174" fontId="57" fillId="0" borderId="11" xfId="0" applyNumberFormat="1" applyFont="1" applyFill="1" applyBorder="1" applyAlignment="1" applyProtection="1">
      <alignment horizontal="right" wrapText="1"/>
      <protection locked="0"/>
    </xf>
    <xf numFmtId="174" fontId="57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11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6" fillId="0" borderId="0" xfId="0" applyFont="1" applyFill="1" applyAlignment="1">
      <alignment horizontal="right" wrapText="1"/>
    </xf>
    <xf numFmtId="185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17" xfId="33" applyFont="1" applyFill="1" applyBorder="1" applyAlignment="1" quotePrefix="1">
      <alignment horizontal="right" wrapText="1"/>
      <protection/>
    </xf>
    <xf numFmtId="174" fontId="4" fillId="0" borderId="18" xfId="0" applyNumberFormat="1" applyFont="1" applyFill="1" applyBorder="1" applyAlignment="1" applyProtection="1">
      <alignment horizontal="right" wrapText="1"/>
      <protection locked="0"/>
    </xf>
    <xf numFmtId="186" fontId="4" fillId="0" borderId="0" xfId="0" applyNumberFormat="1" applyFont="1" applyFill="1" applyBorder="1" applyAlignment="1" quotePrefix="1">
      <alignment horizontal="right" wrapText="1"/>
    </xf>
    <xf numFmtId="174" fontId="4" fillId="0" borderId="19" xfId="0" applyNumberFormat="1" applyFont="1" applyFill="1" applyBorder="1" applyAlignment="1">
      <alignment wrapText="1"/>
    </xf>
    <xf numFmtId="186" fontId="4" fillId="0" borderId="20" xfId="33" applyNumberFormat="1" applyFont="1" applyFill="1" applyBorder="1" applyAlignment="1" quotePrefix="1">
      <alignment horizontal="right" wrapText="1"/>
      <protection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 applyProtection="1">
      <alignment wrapText="1"/>
      <protection locked="0"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74" fontId="4" fillId="0" borderId="21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1" fontId="14" fillId="0" borderId="22" xfId="33" applyNumberFormat="1" applyFont="1" applyFill="1" applyBorder="1" applyAlignment="1">
      <alignment wrapText="1"/>
      <protection/>
    </xf>
    <xf numFmtId="49" fontId="4" fillId="0" borderId="23" xfId="0" applyNumberFormat="1" applyFont="1" applyFill="1" applyBorder="1" applyAlignment="1">
      <alignment horizontal="right" vertical="top"/>
    </xf>
    <xf numFmtId="0" fontId="7" fillId="0" borderId="24" xfId="0" applyFont="1" applyFill="1" applyBorder="1" applyAlignment="1">
      <alignment horizontal="center" wrapText="1"/>
    </xf>
    <xf numFmtId="1" fontId="14" fillId="0" borderId="22" xfId="33" applyNumberFormat="1" applyFont="1" applyFill="1" applyBorder="1" applyAlignment="1">
      <alignment horizontal="right" vertical="center" wrapText="1"/>
      <protection/>
    </xf>
    <xf numFmtId="174" fontId="4" fillId="0" borderId="25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right" vertical="top"/>
    </xf>
    <xf numFmtId="1" fontId="4" fillId="0" borderId="22" xfId="33" applyNumberFormat="1" applyFont="1" applyFill="1" applyBorder="1" applyAlignment="1" quotePrefix="1">
      <alignment horizontal="right" vertical="center" wrapText="1"/>
      <protection/>
    </xf>
    <xf numFmtId="174" fontId="4" fillId="0" borderId="11" xfId="0" applyNumberFormat="1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right" vertical="top"/>
    </xf>
    <xf numFmtId="0" fontId="4" fillId="0" borderId="22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 wrapText="1"/>
    </xf>
    <xf numFmtId="0" fontId="4" fillId="0" borderId="22" xfId="0" applyFont="1" applyFill="1" applyBorder="1" applyAlignment="1" applyProtection="1">
      <alignment horizontal="right" wrapText="1"/>
      <protection locked="0"/>
    </xf>
    <xf numFmtId="174" fontId="4" fillId="0" borderId="27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 horizontal="center" wrapText="1"/>
    </xf>
    <xf numFmtId="174" fontId="4" fillId="0" borderId="11" xfId="33" applyNumberFormat="1" applyFont="1" applyFill="1" applyBorder="1" applyAlignment="1" quotePrefix="1">
      <alignment wrapText="1"/>
      <protection/>
    </xf>
    <xf numFmtId="49" fontId="4" fillId="0" borderId="28" xfId="0" applyNumberFormat="1" applyFont="1" applyFill="1" applyBorder="1" applyAlignment="1">
      <alignment horizontal="right" vertical="top"/>
    </xf>
    <xf numFmtId="0" fontId="4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right" wrapText="1"/>
      <protection locked="0"/>
    </xf>
    <xf numFmtId="0" fontId="4" fillId="0" borderId="29" xfId="0" applyFont="1" applyFill="1" applyBorder="1" applyAlignment="1" applyProtection="1">
      <alignment wrapText="1"/>
      <protection locked="0"/>
    </xf>
    <xf numFmtId="174" fontId="4" fillId="0" borderId="30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right" wrapText="1"/>
    </xf>
    <xf numFmtId="0" fontId="56" fillId="33" borderId="0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right" wrapText="1"/>
    </xf>
    <xf numFmtId="0" fontId="0" fillId="33" borderId="0" xfId="0" applyFill="1" applyAlignment="1">
      <alignment horizontal="right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zoomScalePageLayoutView="0" workbookViewId="0" topLeftCell="A1">
      <pane ySplit="13" topLeftCell="A161" activePane="bottomLeft" state="frozen"/>
      <selection pane="topLeft" activeCell="A1" sqref="A1"/>
      <selection pane="bottomLeft" activeCell="B185" sqref="B185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7" width="9.25390625" style="1" customWidth="1"/>
    <col min="8" max="16384" width="9.125" style="1" customWidth="1"/>
  </cols>
  <sheetData>
    <row r="1" spans="1:6" ht="12.75" customHeight="1">
      <c r="A1" s="29"/>
      <c r="B1" s="30"/>
      <c r="C1" s="30"/>
      <c r="D1" s="30"/>
      <c r="E1" s="31"/>
      <c r="F1" s="30"/>
    </row>
    <row r="2" spans="1:6" ht="12.75" customHeight="1">
      <c r="A2" s="29"/>
      <c r="B2" s="30"/>
      <c r="C2" s="30"/>
      <c r="D2" s="157" t="s">
        <v>231</v>
      </c>
      <c r="E2" s="158"/>
      <c r="F2" s="30"/>
    </row>
    <row r="3" spans="1:6" ht="12.75" customHeight="1">
      <c r="A3" s="29"/>
      <c r="B3" s="30"/>
      <c r="C3" s="30"/>
      <c r="D3" s="30"/>
      <c r="E3" s="31"/>
      <c r="F3" s="30"/>
    </row>
    <row r="4" spans="1:6" ht="15.75">
      <c r="A4" s="32"/>
      <c r="B4" s="32"/>
      <c r="C4" s="32"/>
      <c r="D4" s="32"/>
      <c r="E4" s="31"/>
      <c r="F4" s="32"/>
    </row>
    <row r="5" spans="1:6" ht="8.25" customHeight="1">
      <c r="A5" s="33"/>
      <c r="B5" s="34"/>
      <c r="C5" s="34"/>
      <c r="D5" s="34"/>
      <c r="E5" s="163"/>
      <c r="F5" s="163"/>
    </row>
    <row r="6" spans="1:6" ht="12" customHeight="1">
      <c r="A6" s="164" t="s">
        <v>0</v>
      </c>
      <c r="B6" s="164"/>
      <c r="C6" s="164"/>
      <c r="D6" s="164"/>
      <c r="E6" s="164"/>
      <c r="F6" s="164"/>
    </row>
    <row r="7" spans="1:6" ht="14.25" customHeight="1">
      <c r="A7" s="160" t="s">
        <v>192</v>
      </c>
      <c r="B7" s="160"/>
      <c r="C7" s="160"/>
      <c r="D7" s="160"/>
      <c r="E7" s="160"/>
      <c r="F7" s="160"/>
    </row>
    <row r="8" spans="1:6" ht="10.5" customHeight="1">
      <c r="A8" s="159" t="s">
        <v>56</v>
      </c>
      <c r="B8" s="159"/>
      <c r="C8" s="159"/>
      <c r="D8" s="159"/>
      <c r="E8" s="159"/>
      <c r="F8" s="159"/>
    </row>
    <row r="9" spans="1:6" ht="14.25" customHeight="1">
      <c r="A9" s="160" t="s">
        <v>232</v>
      </c>
      <c r="B9" s="160"/>
      <c r="C9" s="160"/>
      <c r="D9" s="160"/>
      <c r="E9" s="160"/>
      <c r="F9" s="160"/>
    </row>
    <row r="10" spans="1:6" ht="10.5" customHeight="1">
      <c r="A10" s="161" t="s">
        <v>98</v>
      </c>
      <c r="B10" s="161"/>
      <c r="C10" s="35"/>
      <c r="D10" s="35"/>
      <c r="E10" s="35"/>
      <c r="F10" s="35"/>
    </row>
    <row r="11" spans="1:6" ht="12.75" customHeight="1" thickBot="1">
      <c r="A11" s="36"/>
      <c r="B11" s="21"/>
      <c r="C11" s="37"/>
      <c r="D11" s="35"/>
      <c r="E11" s="21"/>
      <c r="F11" s="21"/>
    </row>
    <row r="12" spans="1:6" ht="67.5" customHeight="1" thickBot="1">
      <c r="A12" s="38" t="s">
        <v>1</v>
      </c>
      <c r="B12" s="39" t="s">
        <v>2</v>
      </c>
      <c r="C12" s="39" t="s">
        <v>222</v>
      </c>
      <c r="D12" s="39" t="s">
        <v>150</v>
      </c>
      <c r="E12" s="39" t="s">
        <v>93</v>
      </c>
      <c r="F12" s="39" t="s">
        <v>151</v>
      </c>
    </row>
    <row r="13" spans="1:7" s="3" customFormat="1" ht="12">
      <c r="A13" s="52"/>
      <c r="B13" s="53"/>
      <c r="C13" s="53"/>
      <c r="D13" s="53"/>
      <c r="E13" s="53"/>
      <c r="F13" s="53"/>
      <c r="G13" s="44"/>
    </row>
    <row r="14" spans="1:7" ht="12.75">
      <c r="A14" s="68"/>
      <c r="B14" s="69" t="s">
        <v>67</v>
      </c>
      <c r="C14" s="70"/>
      <c r="D14" s="71"/>
      <c r="E14" s="72"/>
      <c r="F14" s="73"/>
      <c r="G14" s="50"/>
    </row>
    <row r="15" spans="1:7" ht="12.75">
      <c r="A15" s="74" t="s">
        <v>96</v>
      </c>
      <c r="B15" s="75" t="s">
        <v>59</v>
      </c>
      <c r="C15" s="76" t="s">
        <v>46</v>
      </c>
      <c r="D15" s="77">
        <v>75</v>
      </c>
      <c r="E15" s="77">
        <v>79</v>
      </c>
      <c r="F15" s="78">
        <f>D15/E15*100</f>
        <v>94.9367088607595</v>
      </c>
      <c r="G15" s="50"/>
    </row>
    <row r="16" spans="1:7" ht="12.75">
      <c r="A16" s="79"/>
      <c r="B16" s="80" t="s">
        <v>51</v>
      </c>
      <c r="C16" s="76" t="s">
        <v>46</v>
      </c>
      <c r="D16" s="77">
        <v>19</v>
      </c>
      <c r="E16" s="77">
        <v>19</v>
      </c>
      <c r="F16" s="78">
        <f>D16/E16*100</f>
        <v>100</v>
      </c>
      <c r="G16" s="50"/>
    </row>
    <row r="17" spans="1:7" ht="39" customHeight="1">
      <c r="A17" s="79" t="s">
        <v>97</v>
      </c>
      <c r="B17" s="82" t="s">
        <v>148</v>
      </c>
      <c r="C17" s="92" t="s">
        <v>6</v>
      </c>
      <c r="D17" s="93">
        <f>D18+D19+D45+D46</f>
        <v>15216917</v>
      </c>
      <c r="E17" s="93">
        <f>E18+E19+E45+E46</f>
        <v>12691166.900000002</v>
      </c>
      <c r="F17" s="78">
        <f>D17/E17*100</f>
        <v>119.90163804401625</v>
      </c>
      <c r="G17" s="50"/>
    </row>
    <row r="18" spans="1:7" ht="12.75">
      <c r="A18" s="79" t="s">
        <v>94</v>
      </c>
      <c r="B18" s="82" t="s">
        <v>57</v>
      </c>
      <c r="C18" s="92" t="s">
        <v>6</v>
      </c>
      <c r="D18" s="94">
        <v>418323</v>
      </c>
      <c r="E18" s="94">
        <v>2593032</v>
      </c>
      <c r="F18" s="78">
        <f>D18/E18*100</f>
        <v>16.132581472191625</v>
      </c>
      <c r="G18" s="50"/>
    </row>
    <row r="19" spans="1:10" ht="12.75">
      <c r="A19" s="79" t="s">
        <v>95</v>
      </c>
      <c r="B19" s="82" t="s">
        <v>58</v>
      </c>
      <c r="C19" s="92" t="s">
        <v>6</v>
      </c>
      <c r="D19" s="93">
        <f>D21+D22+D34+D29+D38+D44+D30</f>
        <v>14459412.6</v>
      </c>
      <c r="E19" s="93">
        <f>E21+E22+E34+E29+E38+E44+E30</f>
        <v>9780203.900000002</v>
      </c>
      <c r="F19" s="78">
        <f>D19/E19*100</f>
        <v>147.8436722571806</v>
      </c>
      <c r="G19" s="50"/>
      <c r="H19" s="27"/>
      <c r="I19" s="27"/>
      <c r="J19" s="28"/>
    </row>
    <row r="20" spans="1:7" ht="12.75">
      <c r="A20" s="79"/>
      <c r="B20" s="95" t="s">
        <v>227</v>
      </c>
      <c r="C20" s="92"/>
      <c r="D20" s="77"/>
      <c r="E20" s="82"/>
      <c r="F20" s="78"/>
      <c r="G20" s="50"/>
    </row>
    <row r="21" spans="1:7" ht="12.75" customHeight="1">
      <c r="A21" s="79"/>
      <c r="B21" s="75" t="s">
        <v>152</v>
      </c>
      <c r="C21" s="92" t="s">
        <v>6</v>
      </c>
      <c r="D21" s="94">
        <v>13034043.5</v>
      </c>
      <c r="E21" s="94">
        <v>8641630.3</v>
      </c>
      <c r="F21" s="78">
        <f>D21/E21*100</f>
        <v>150.82852479815062</v>
      </c>
      <c r="G21" s="50"/>
    </row>
    <row r="22" spans="1:7" ht="12.75" customHeight="1">
      <c r="A22" s="79"/>
      <c r="B22" s="75" t="s">
        <v>153</v>
      </c>
      <c r="C22" s="92" t="s">
        <v>6</v>
      </c>
      <c r="D22" s="94">
        <v>5358</v>
      </c>
      <c r="E22" s="94">
        <v>5335</v>
      </c>
      <c r="F22" s="78">
        <f>D22/E22*100</f>
        <v>100.4311152764761</v>
      </c>
      <c r="G22" s="50"/>
    </row>
    <row r="23" spans="1:7" ht="12.75" customHeight="1">
      <c r="A23" s="79"/>
      <c r="B23" s="75" t="s">
        <v>154</v>
      </c>
      <c r="C23" s="92" t="s">
        <v>6</v>
      </c>
      <c r="D23" s="96" t="s">
        <v>214</v>
      </c>
      <c r="E23" s="96" t="s">
        <v>214</v>
      </c>
      <c r="F23" s="78"/>
      <c r="G23" s="50"/>
    </row>
    <row r="24" spans="1:7" ht="12.75" customHeight="1">
      <c r="A24" s="79"/>
      <c r="B24" s="75" t="s">
        <v>155</v>
      </c>
      <c r="C24" s="92" t="s">
        <v>6</v>
      </c>
      <c r="D24" s="96" t="s">
        <v>214</v>
      </c>
      <c r="E24" s="96" t="s">
        <v>214</v>
      </c>
      <c r="F24" s="78"/>
      <c r="G24" s="50"/>
    </row>
    <row r="25" spans="1:7" ht="12.75">
      <c r="A25" s="79"/>
      <c r="B25" s="75" t="s">
        <v>156</v>
      </c>
      <c r="C25" s="92" t="s">
        <v>6</v>
      </c>
      <c r="D25" s="96" t="s">
        <v>214</v>
      </c>
      <c r="E25" s="96" t="s">
        <v>214</v>
      </c>
      <c r="F25" s="78"/>
      <c r="G25" s="50"/>
    </row>
    <row r="26" spans="1:7" ht="12.75">
      <c r="A26" s="79"/>
      <c r="B26" s="75" t="s">
        <v>157</v>
      </c>
      <c r="C26" s="92" t="s">
        <v>6</v>
      </c>
      <c r="D26" s="96" t="s">
        <v>214</v>
      </c>
      <c r="E26" s="96" t="s">
        <v>214</v>
      </c>
      <c r="F26" s="78"/>
      <c r="G26" s="50"/>
    </row>
    <row r="27" spans="1:7" ht="38.25">
      <c r="A27" s="79"/>
      <c r="B27" s="75" t="s">
        <v>158</v>
      </c>
      <c r="C27" s="92" t="s">
        <v>6</v>
      </c>
      <c r="D27" s="96" t="s">
        <v>214</v>
      </c>
      <c r="E27" s="96" t="s">
        <v>214</v>
      </c>
      <c r="F27" s="78"/>
      <c r="G27" s="50"/>
    </row>
    <row r="28" spans="1:7" ht="12.75">
      <c r="A28" s="79"/>
      <c r="B28" s="75" t="s">
        <v>159</v>
      </c>
      <c r="C28" s="92" t="s">
        <v>6</v>
      </c>
      <c r="D28" s="97" t="s">
        <v>214</v>
      </c>
      <c r="E28" s="97" t="s">
        <v>214</v>
      </c>
      <c r="F28" s="78"/>
      <c r="G28" s="50"/>
    </row>
    <row r="29" spans="1:7" ht="25.5">
      <c r="A29" s="79"/>
      <c r="B29" s="75" t="s">
        <v>160</v>
      </c>
      <c r="C29" s="92" t="s">
        <v>6</v>
      </c>
      <c r="D29" s="98">
        <v>1963</v>
      </c>
      <c r="E29" s="99">
        <v>14747</v>
      </c>
      <c r="F29" s="78">
        <f>D29/E29*100</f>
        <v>13.311181935308877</v>
      </c>
      <c r="G29" s="50"/>
    </row>
    <row r="30" spans="1:8" ht="12.75">
      <c r="A30" s="79"/>
      <c r="B30" s="75" t="s">
        <v>161</v>
      </c>
      <c r="C30" s="92" t="s">
        <v>6</v>
      </c>
      <c r="D30" s="88">
        <v>14418.6</v>
      </c>
      <c r="E30" s="96">
        <v>3930</v>
      </c>
      <c r="F30" s="84">
        <f>D30/E30*100</f>
        <v>366.8854961832061</v>
      </c>
      <c r="G30" s="51" t="s">
        <v>229</v>
      </c>
      <c r="H30" s="51"/>
    </row>
    <row r="31" spans="1:7" ht="12.75">
      <c r="A31" s="79"/>
      <c r="B31" s="75" t="s">
        <v>162</v>
      </c>
      <c r="C31" s="92" t="s">
        <v>6</v>
      </c>
      <c r="D31" s="96" t="s">
        <v>214</v>
      </c>
      <c r="E31" s="96" t="s">
        <v>214</v>
      </c>
      <c r="F31" s="78"/>
      <c r="G31" s="50"/>
    </row>
    <row r="32" spans="1:7" ht="25.5">
      <c r="A32" s="79"/>
      <c r="B32" s="75" t="s">
        <v>163</v>
      </c>
      <c r="C32" s="92" t="s">
        <v>6</v>
      </c>
      <c r="D32" s="96" t="s">
        <v>214</v>
      </c>
      <c r="E32" s="96" t="s">
        <v>214</v>
      </c>
      <c r="F32" s="78"/>
      <c r="G32" s="50"/>
    </row>
    <row r="33" spans="1:7" ht="12.75">
      <c r="A33" s="79"/>
      <c r="B33" s="75" t="s">
        <v>68</v>
      </c>
      <c r="C33" s="92" t="s">
        <v>6</v>
      </c>
      <c r="D33" s="96" t="s">
        <v>214</v>
      </c>
      <c r="E33" s="96" t="s">
        <v>214</v>
      </c>
      <c r="F33" s="78"/>
      <c r="G33" s="50"/>
    </row>
    <row r="34" spans="1:7" ht="24" customHeight="1">
      <c r="A34" s="79"/>
      <c r="B34" s="75" t="s">
        <v>164</v>
      </c>
      <c r="C34" s="92" t="s">
        <v>6</v>
      </c>
      <c r="D34" s="99">
        <v>115292</v>
      </c>
      <c r="E34" s="99">
        <v>85057.8</v>
      </c>
      <c r="F34" s="78">
        <f>D34/E34*100</f>
        <v>135.54547613505167</v>
      </c>
      <c r="G34" s="50"/>
    </row>
    <row r="35" spans="1:7" ht="12.75">
      <c r="A35" s="79"/>
      <c r="B35" s="75" t="s">
        <v>165</v>
      </c>
      <c r="C35" s="92" t="s">
        <v>6</v>
      </c>
      <c r="D35" s="96" t="s">
        <v>214</v>
      </c>
      <c r="E35" s="96" t="s">
        <v>214</v>
      </c>
      <c r="F35" s="78"/>
      <c r="G35" s="50"/>
    </row>
    <row r="36" spans="1:7" ht="25.5">
      <c r="A36" s="79"/>
      <c r="B36" s="75" t="s">
        <v>166</v>
      </c>
      <c r="C36" s="92" t="s">
        <v>6</v>
      </c>
      <c r="D36" s="96" t="s">
        <v>214</v>
      </c>
      <c r="E36" s="96" t="s">
        <v>214</v>
      </c>
      <c r="F36" s="78"/>
      <c r="G36" s="50"/>
    </row>
    <row r="37" spans="1:7" ht="26.25" customHeight="1">
      <c r="A37" s="79"/>
      <c r="B37" s="75" t="s">
        <v>167</v>
      </c>
      <c r="C37" s="92" t="s">
        <v>6</v>
      </c>
      <c r="D37" s="96" t="s">
        <v>214</v>
      </c>
      <c r="E37" s="96" t="s">
        <v>214</v>
      </c>
      <c r="F37" s="78"/>
      <c r="G37" s="50"/>
    </row>
    <row r="38" spans="1:7" ht="12.75">
      <c r="A38" s="79"/>
      <c r="B38" s="75" t="s">
        <v>168</v>
      </c>
      <c r="C38" s="92" t="s">
        <v>6</v>
      </c>
      <c r="D38" s="98">
        <v>1284533</v>
      </c>
      <c r="E38" s="98">
        <v>1026833</v>
      </c>
      <c r="F38" s="78">
        <f>D38/E38*100</f>
        <v>125.09658337821243</v>
      </c>
      <c r="G38" s="50"/>
    </row>
    <row r="39" spans="1:7" ht="25.5">
      <c r="A39" s="79"/>
      <c r="B39" s="75" t="s">
        <v>169</v>
      </c>
      <c r="C39" s="92" t="s">
        <v>6</v>
      </c>
      <c r="D39" s="96" t="s">
        <v>214</v>
      </c>
      <c r="E39" s="96" t="s">
        <v>214</v>
      </c>
      <c r="F39" s="78"/>
      <c r="G39" s="50"/>
    </row>
    <row r="40" spans="1:7" ht="25.5">
      <c r="A40" s="79"/>
      <c r="B40" s="75" t="s">
        <v>170</v>
      </c>
      <c r="C40" s="92" t="s">
        <v>6</v>
      </c>
      <c r="D40" s="96" t="s">
        <v>214</v>
      </c>
      <c r="E40" s="96" t="s">
        <v>214</v>
      </c>
      <c r="F40" s="78"/>
      <c r="G40" s="50"/>
    </row>
    <row r="41" spans="1:7" ht="12.75">
      <c r="A41" s="79"/>
      <c r="B41" s="75" t="s">
        <v>171</v>
      </c>
      <c r="C41" s="92" t="s">
        <v>6</v>
      </c>
      <c r="D41" s="96" t="s">
        <v>214</v>
      </c>
      <c r="E41" s="96" t="s">
        <v>214</v>
      </c>
      <c r="F41" s="78"/>
      <c r="G41" s="50"/>
    </row>
    <row r="42" spans="1:7" ht="12.75">
      <c r="A42" s="79"/>
      <c r="B42" s="75" t="s">
        <v>172</v>
      </c>
      <c r="C42" s="92" t="s">
        <v>6</v>
      </c>
      <c r="D42" s="96" t="s">
        <v>214</v>
      </c>
      <c r="E42" s="96" t="s">
        <v>214</v>
      </c>
      <c r="F42" s="78"/>
      <c r="G42" s="28"/>
    </row>
    <row r="43" spans="1:7" ht="12.75">
      <c r="A43" s="79"/>
      <c r="B43" s="75" t="s">
        <v>173</v>
      </c>
      <c r="C43" s="92" t="s">
        <v>6</v>
      </c>
      <c r="D43" s="96" t="s">
        <v>214</v>
      </c>
      <c r="E43" s="96" t="s">
        <v>214</v>
      </c>
      <c r="F43" s="78"/>
      <c r="G43" s="28"/>
    </row>
    <row r="44" spans="1:7" ht="12.75">
      <c r="A44" s="79"/>
      <c r="B44" s="75" t="s">
        <v>174</v>
      </c>
      <c r="C44" s="92" t="s">
        <v>6</v>
      </c>
      <c r="D44" s="100">
        <v>3804.5</v>
      </c>
      <c r="E44" s="98">
        <v>2670.8</v>
      </c>
      <c r="F44" s="101">
        <f>D44/E44*100</f>
        <v>142.4479556687135</v>
      </c>
      <c r="G44" s="54" t="s">
        <v>230</v>
      </c>
    </row>
    <row r="45" spans="1:7" ht="25.5">
      <c r="A45" s="79" t="s">
        <v>99</v>
      </c>
      <c r="B45" s="75" t="s">
        <v>175</v>
      </c>
      <c r="C45" s="92" t="s">
        <v>6</v>
      </c>
      <c r="D45" s="102">
        <v>158852.6</v>
      </c>
      <c r="E45" s="102">
        <v>140638</v>
      </c>
      <c r="F45" s="78">
        <f>D45/E45*100</f>
        <v>112.95140715880487</v>
      </c>
      <c r="G45" s="28"/>
    </row>
    <row r="46" spans="1:7" ht="39" customHeight="1">
      <c r="A46" s="79" t="s">
        <v>176</v>
      </c>
      <c r="B46" s="82" t="s">
        <v>177</v>
      </c>
      <c r="C46" s="92" t="s">
        <v>6</v>
      </c>
      <c r="D46" s="98">
        <v>180328.8</v>
      </c>
      <c r="E46" s="98">
        <v>177293</v>
      </c>
      <c r="F46" s="78">
        <f>D46/E46*100</f>
        <v>101.71230674645923</v>
      </c>
      <c r="G46" s="28"/>
    </row>
    <row r="47" spans="1:7" ht="12.75">
      <c r="A47" s="79" t="s">
        <v>100</v>
      </c>
      <c r="B47" s="82" t="s">
        <v>55</v>
      </c>
      <c r="C47" s="92" t="s">
        <v>83</v>
      </c>
      <c r="D47" s="88"/>
      <c r="E47" s="103"/>
      <c r="F47" s="78"/>
      <c r="G47" s="28"/>
    </row>
    <row r="48" spans="1:7" ht="21.75">
      <c r="A48" s="79"/>
      <c r="B48" s="104" t="s">
        <v>92</v>
      </c>
      <c r="C48" s="92"/>
      <c r="D48" s="88"/>
      <c r="E48" s="103"/>
      <c r="F48" s="78"/>
      <c r="G48" s="28"/>
    </row>
    <row r="49" spans="1:7" ht="12.75">
      <c r="A49" s="79"/>
      <c r="B49" s="75" t="s">
        <v>226</v>
      </c>
      <c r="C49" s="92" t="s">
        <v>193</v>
      </c>
      <c r="D49" s="98" t="s">
        <v>214</v>
      </c>
      <c r="E49" s="98" t="s">
        <v>214</v>
      </c>
      <c r="F49" s="93" t="s">
        <v>214</v>
      </c>
      <c r="G49" s="28"/>
    </row>
    <row r="50" spans="1:7" ht="12.75">
      <c r="A50" s="105"/>
      <c r="B50" s="106" t="s">
        <v>194</v>
      </c>
      <c r="C50" s="107" t="s">
        <v>195</v>
      </c>
      <c r="D50" s="108">
        <v>44.9</v>
      </c>
      <c r="E50" s="108">
        <v>46.8</v>
      </c>
      <c r="F50" s="109">
        <f>D50/E50*100</f>
        <v>95.94017094017094</v>
      </c>
      <c r="G50" s="28"/>
    </row>
    <row r="51" spans="1:9" ht="12.75">
      <c r="A51" s="79"/>
      <c r="B51" s="86" t="s">
        <v>196</v>
      </c>
      <c r="C51" s="92" t="s">
        <v>29</v>
      </c>
      <c r="D51" s="88">
        <v>156918</v>
      </c>
      <c r="E51" s="88">
        <v>120562</v>
      </c>
      <c r="F51" s="78">
        <f>D51/E51*100</f>
        <v>130.15543869544302</v>
      </c>
      <c r="G51" s="28"/>
      <c r="H51" s="19"/>
      <c r="I51" s="19"/>
    </row>
    <row r="52" spans="1:9" ht="12.75">
      <c r="A52" s="79"/>
      <c r="B52" s="86" t="s">
        <v>225</v>
      </c>
      <c r="C52" s="92" t="s">
        <v>29</v>
      </c>
      <c r="D52" s="88">
        <v>53020</v>
      </c>
      <c r="E52" s="88">
        <v>40449</v>
      </c>
      <c r="F52" s="78">
        <f>D52/E52*100</f>
        <v>131.07864224084648</v>
      </c>
      <c r="G52" s="28"/>
      <c r="H52" s="20"/>
      <c r="I52" s="20"/>
    </row>
    <row r="53" spans="1:7" ht="12.75">
      <c r="A53" s="79"/>
      <c r="B53" s="86" t="s">
        <v>197</v>
      </c>
      <c r="C53" s="92" t="s">
        <v>198</v>
      </c>
      <c r="D53" s="88">
        <v>15.1</v>
      </c>
      <c r="E53" s="88">
        <v>16.7</v>
      </c>
      <c r="F53" s="78">
        <f>D53/E53*100</f>
        <v>90.41916167664671</v>
      </c>
      <c r="G53" s="28"/>
    </row>
    <row r="54" spans="1:7" ht="12.75">
      <c r="A54" s="79"/>
      <c r="B54" s="86" t="s">
        <v>199</v>
      </c>
      <c r="C54" s="92" t="s">
        <v>200</v>
      </c>
      <c r="D54" s="88">
        <v>1.4</v>
      </c>
      <c r="E54" s="88">
        <v>0.73</v>
      </c>
      <c r="F54" s="78">
        <f aca="true" t="shared" si="0" ref="F54:F64">D54/E54*100</f>
        <v>191.7808219178082</v>
      </c>
      <c r="G54" s="28"/>
    </row>
    <row r="55" spans="1:7" ht="12.75">
      <c r="A55" s="79"/>
      <c r="B55" s="86" t="s">
        <v>216</v>
      </c>
      <c r="C55" s="92" t="s">
        <v>200</v>
      </c>
      <c r="D55" s="88">
        <v>8749.301</v>
      </c>
      <c r="E55" s="88">
        <v>8544.205</v>
      </c>
      <c r="F55" s="78">
        <f t="shared" si="0"/>
        <v>102.40041057067333</v>
      </c>
      <c r="G55" s="28"/>
    </row>
    <row r="56" spans="1:7" ht="12.75">
      <c r="A56" s="79"/>
      <c r="B56" s="86" t="s">
        <v>201</v>
      </c>
      <c r="C56" s="92" t="s">
        <v>200</v>
      </c>
      <c r="D56" s="88">
        <v>460.309</v>
      </c>
      <c r="E56" s="88">
        <v>432.977</v>
      </c>
      <c r="F56" s="78">
        <f t="shared" si="0"/>
        <v>106.31257549477225</v>
      </c>
      <c r="G56" s="28"/>
    </row>
    <row r="57" spans="1:7" ht="12.75">
      <c r="A57" s="79"/>
      <c r="B57" s="86" t="s">
        <v>221</v>
      </c>
      <c r="C57" s="92" t="s">
        <v>200</v>
      </c>
      <c r="D57" s="88">
        <v>1136.665</v>
      </c>
      <c r="E57" s="88">
        <v>868.941</v>
      </c>
      <c r="F57" s="78">
        <f t="shared" si="0"/>
        <v>130.81037722929406</v>
      </c>
      <c r="G57" s="28"/>
    </row>
    <row r="58" spans="1:7" ht="12.75">
      <c r="A58" s="79"/>
      <c r="B58" s="86" t="s">
        <v>217</v>
      </c>
      <c r="C58" s="92" t="s">
        <v>200</v>
      </c>
      <c r="D58" s="88">
        <v>5449.256</v>
      </c>
      <c r="E58" s="88">
        <v>5166.077</v>
      </c>
      <c r="F58" s="78">
        <f t="shared" si="0"/>
        <v>105.48150947033889</v>
      </c>
      <c r="G58" s="28"/>
    </row>
    <row r="59" spans="1:7" ht="12.75">
      <c r="A59" s="79"/>
      <c r="B59" s="86" t="s">
        <v>203</v>
      </c>
      <c r="C59" s="92" t="s">
        <v>202</v>
      </c>
      <c r="D59" s="88">
        <v>105567</v>
      </c>
      <c r="E59" s="88">
        <v>144986</v>
      </c>
      <c r="F59" s="78">
        <f t="shared" si="0"/>
        <v>72.81185769660519</v>
      </c>
      <c r="G59" s="28"/>
    </row>
    <row r="60" spans="1:7" ht="12.75">
      <c r="A60" s="79"/>
      <c r="B60" s="86" t="s">
        <v>204</v>
      </c>
      <c r="C60" s="92" t="s">
        <v>200</v>
      </c>
      <c r="D60" s="88">
        <v>1565.02</v>
      </c>
      <c r="E60" s="88">
        <v>1547.09</v>
      </c>
      <c r="F60" s="78">
        <f t="shared" si="0"/>
        <v>101.15895002876367</v>
      </c>
      <c r="G60" s="28"/>
    </row>
    <row r="61" spans="1:7" ht="12.75">
      <c r="A61" s="79"/>
      <c r="B61" s="86" t="s">
        <v>205</v>
      </c>
      <c r="C61" s="92" t="s">
        <v>200</v>
      </c>
      <c r="D61" s="88">
        <v>173.77</v>
      </c>
      <c r="E61" s="88">
        <v>187.4</v>
      </c>
      <c r="F61" s="78">
        <f t="shared" si="0"/>
        <v>92.72678762006403</v>
      </c>
      <c r="G61" s="28"/>
    </row>
    <row r="62" spans="1:7" ht="12.75">
      <c r="A62" s="110"/>
      <c r="B62" s="95" t="s">
        <v>206</v>
      </c>
      <c r="C62" s="92" t="s">
        <v>200</v>
      </c>
      <c r="D62" s="96">
        <v>79124.75</v>
      </c>
      <c r="E62" s="96">
        <v>62485.15</v>
      </c>
      <c r="F62" s="84">
        <f t="shared" si="0"/>
        <v>126.62968721368198</v>
      </c>
      <c r="G62" s="28"/>
    </row>
    <row r="63" spans="1:7" ht="12.75">
      <c r="A63" s="110"/>
      <c r="B63" s="95" t="s">
        <v>207</v>
      </c>
      <c r="C63" s="92" t="s">
        <v>200</v>
      </c>
      <c r="D63" s="96" t="s">
        <v>214</v>
      </c>
      <c r="E63" s="96" t="s">
        <v>214</v>
      </c>
      <c r="F63" s="84"/>
      <c r="G63" s="28"/>
    </row>
    <row r="64" spans="1:7" ht="12.75">
      <c r="A64" s="79"/>
      <c r="B64" s="86" t="s">
        <v>208</v>
      </c>
      <c r="C64" s="92" t="s">
        <v>200</v>
      </c>
      <c r="D64" s="96">
        <v>79124.75</v>
      </c>
      <c r="E64" s="96">
        <v>62485.15</v>
      </c>
      <c r="F64" s="84">
        <f t="shared" si="0"/>
        <v>126.62968721368198</v>
      </c>
      <c r="G64" s="28"/>
    </row>
    <row r="65" spans="1:7" ht="12.75">
      <c r="A65" s="79"/>
      <c r="B65" s="86" t="s">
        <v>209</v>
      </c>
      <c r="C65" s="92" t="s">
        <v>200</v>
      </c>
      <c r="D65" s="88">
        <v>824</v>
      </c>
      <c r="E65" s="88">
        <v>1240</v>
      </c>
      <c r="F65" s="84">
        <f>D65/E65*100</f>
        <v>66.45161290322581</v>
      </c>
      <c r="G65" s="28"/>
    </row>
    <row r="66" spans="1:7" ht="12.75">
      <c r="A66" s="79"/>
      <c r="B66" s="86" t="s">
        <v>210</v>
      </c>
      <c r="C66" s="92" t="s">
        <v>200</v>
      </c>
      <c r="D66" s="88">
        <v>95.8</v>
      </c>
      <c r="E66" s="88">
        <v>64.3</v>
      </c>
      <c r="F66" s="78">
        <f>D66/E66*100</f>
        <v>148.9891135303266</v>
      </c>
      <c r="G66" s="28"/>
    </row>
    <row r="67" spans="1:7" ht="12.75">
      <c r="A67" s="79"/>
      <c r="B67" s="86" t="s">
        <v>215</v>
      </c>
      <c r="C67" s="92" t="s">
        <v>200</v>
      </c>
      <c r="D67" s="88">
        <v>290.38</v>
      </c>
      <c r="E67" s="88">
        <v>417.2</v>
      </c>
      <c r="F67" s="78">
        <f>D67/E67*100</f>
        <v>69.60210930009588</v>
      </c>
      <c r="G67" s="50"/>
    </row>
    <row r="68" spans="1:7" ht="12.75">
      <c r="A68" s="79"/>
      <c r="B68" s="86" t="s">
        <v>211</v>
      </c>
      <c r="C68" s="92" t="s">
        <v>200</v>
      </c>
      <c r="D68" s="88">
        <v>4943.5</v>
      </c>
      <c r="E68" s="88">
        <v>4183.5</v>
      </c>
      <c r="F68" s="78">
        <f>D68/E68*100</f>
        <v>118.16660690809131</v>
      </c>
      <c r="G68" s="50"/>
    </row>
    <row r="69" spans="1:7" ht="12.75">
      <c r="A69" s="79"/>
      <c r="B69" s="86" t="s">
        <v>212</v>
      </c>
      <c r="C69" s="92" t="s">
        <v>200</v>
      </c>
      <c r="D69" s="96" t="s">
        <v>214</v>
      </c>
      <c r="E69" s="96" t="s">
        <v>214</v>
      </c>
      <c r="F69" s="78"/>
      <c r="G69" s="50"/>
    </row>
    <row r="70" spans="1:7" ht="12.75">
      <c r="A70" s="79"/>
      <c r="B70" s="86" t="s">
        <v>213</v>
      </c>
      <c r="C70" s="92" t="s">
        <v>200</v>
      </c>
      <c r="D70" s="88">
        <v>112661.1</v>
      </c>
      <c r="E70" s="88">
        <v>86484.3</v>
      </c>
      <c r="F70" s="78">
        <f>D70/E70*100</f>
        <v>130.267690205043</v>
      </c>
      <c r="G70" s="50"/>
    </row>
    <row r="71" spans="1:7" ht="12.75">
      <c r="A71" s="79"/>
      <c r="B71" s="75" t="s">
        <v>219</v>
      </c>
      <c r="C71" s="92" t="s">
        <v>220</v>
      </c>
      <c r="D71" s="88">
        <v>31.4</v>
      </c>
      <c r="E71" s="88">
        <v>28.65</v>
      </c>
      <c r="F71" s="78">
        <f>D71/E71*100</f>
        <v>109.59860383944154</v>
      </c>
      <c r="G71" s="50"/>
    </row>
    <row r="72" spans="1:7" ht="12.75">
      <c r="A72" s="79"/>
      <c r="B72" s="81" t="s">
        <v>12</v>
      </c>
      <c r="C72" s="76"/>
      <c r="D72" s="77"/>
      <c r="E72" s="82"/>
      <c r="F72" s="78"/>
      <c r="G72" s="50"/>
    </row>
    <row r="73" spans="1:7" ht="12.75" customHeight="1">
      <c r="A73" s="79" t="s">
        <v>101</v>
      </c>
      <c r="B73" s="75" t="s">
        <v>60</v>
      </c>
      <c r="C73" s="76" t="s">
        <v>46</v>
      </c>
      <c r="D73" s="77">
        <v>14</v>
      </c>
      <c r="E73" s="77">
        <v>14</v>
      </c>
      <c r="F73" s="78">
        <f>D73/E73*100</f>
        <v>100</v>
      </c>
      <c r="G73" s="50"/>
    </row>
    <row r="74" spans="1:7" ht="12.75" customHeight="1">
      <c r="A74" s="79" t="s">
        <v>102</v>
      </c>
      <c r="B74" s="75" t="s">
        <v>61</v>
      </c>
      <c r="C74" s="76" t="s">
        <v>46</v>
      </c>
      <c r="D74" s="77">
        <v>282</v>
      </c>
      <c r="E74" s="77">
        <v>282</v>
      </c>
      <c r="F74" s="78">
        <f>D74/E74*100</f>
        <v>100</v>
      </c>
      <c r="G74" s="50"/>
    </row>
    <row r="75" spans="1:7" ht="12.75" customHeight="1">
      <c r="A75" s="79" t="s">
        <v>103</v>
      </c>
      <c r="B75" s="75" t="s">
        <v>74</v>
      </c>
      <c r="C75" s="76" t="s">
        <v>46</v>
      </c>
      <c r="D75" s="77">
        <v>24915</v>
      </c>
      <c r="E75" s="77">
        <v>24915</v>
      </c>
      <c r="F75" s="78">
        <f>D75/E75*100</f>
        <v>100</v>
      </c>
      <c r="G75" s="50"/>
    </row>
    <row r="76" spans="1:7" ht="38.25">
      <c r="A76" s="79" t="s">
        <v>104</v>
      </c>
      <c r="B76" s="82" t="s">
        <v>149</v>
      </c>
      <c r="C76" s="92" t="s">
        <v>6</v>
      </c>
      <c r="D76" s="98">
        <v>15989685.4</v>
      </c>
      <c r="E76" s="98">
        <v>11380926.8</v>
      </c>
      <c r="F76" s="78">
        <f>D76/E76*100</f>
        <v>140.49545947347625</v>
      </c>
      <c r="G76" s="28"/>
    </row>
    <row r="77" spans="1:7" ht="12.75" customHeight="1">
      <c r="A77" s="79" t="s">
        <v>105</v>
      </c>
      <c r="B77" s="82" t="s">
        <v>85</v>
      </c>
      <c r="C77" s="92" t="s">
        <v>14</v>
      </c>
      <c r="D77" s="111">
        <v>141.8</v>
      </c>
      <c r="E77" s="89">
        <v>141.8</v>
      </c>
      <c r="F77" s="78">
        <f>D77/E77*100</f>
        <v>100</v>
      </c>
      <c r="G77" s="50"/>
    </row>
    <row r="78" spans="1:7" ht="12.75">
      <c r="A78" s="79"/>
      <c r="B78" s="112" t="s">
        <v>15</v>
      </c>
      <c r="C78" s="92"/>
      <c r="D78" s="77"/>
      <c r="E78" s="82"/>
      <c r="F78" s="78"/>
      <c r="G78" s="50"/>
    </row>
    <row r="79" spans="1:7" ht="12.75">
      <c r="A79" s="79"/>
      <c r="B79" s="86" t="s">
        <v>72</v>
      </c>
      <c r="C79" s="92" t="s">
        <v>14</v>
      </c>
      <c r="D79" s="113">
        <v>92.204</v>
      </c>
      <c r="E79" s="113">
        <v>87.086</v>
      </c>
      <c r="F79" s="78">
        <f>D79/E79*100</f>
        <v>105.87694922260754</v>
      </c>
      <c r="G79" s="50"/>
    </row>
    <row r="80" spans="1:7" ht="12.75">
      <c r="A80" s="79"/>
      <c r="B80" s="86" t="s">
        <v>24</v>
      </c>
      <c r="C80" s="92" t="s">
        <v>14</v>
      </c>
      <c r="D80" s="111">
        <v>12.964</v>
      </c>
      <c r="E80" s="111">
        <v>12.296</v>
      </c>
      <c r="F80" s="78">
        <f>D80/E80*100</f>
        <v>105.4326610279766</v>
      </c>
      <c r="G80" s="50"/>
    </row>
    <row r="81" spans="1:7" ht="12.75">
      <c r="A81" s="79"/>
      <c r="B81" s="86" t="s">
        <v>25</v>
      </c>
      <c r="C81" s="92" t="s">
        <v>14</v>
      </c>
      <c r="D81" s="111">
        <v>19.96</v>
      </c>
      <c r="E81" s="111">
        <v>20.638</v>
      </c>
      <c r="F81" s="78">
        <f>D81/E81*100</f>
        <v>96.71479794553736</v>
      </c>
      <c r="G81" s="50"/>
    </row>
    <row r="82" spans="1:7" ht="12.75">
      <c r="A82" s="79"/>
      <c r="B82" s="86" t="s">
        <v>16</v>
      </c>
      <c r="C82" s="92" t="s">
        <v>14</v>
      </c>
      <c r="D82" s="111">
        <v>0.12</v>
      </c>
      <c r="E82" s="111">
        <v>0.144</v>
      </c>
      <c r="F82" s="78">
        <f>D82/E82*100</f>
        <v>83.33333333333334</v>
      </c>
      <c r="G82" s="50"/>
    </row>
    <row r="83" spans="1:7" ht="12.75">
      <c r="A83" s="79"/>
      <c r="B83" s="86" t="s">
        <v>86</v>
      </c>
      <c r="C83" s="92" t="s">
        <v>14</v>
      </c>
      <c r="D83" s="114" t="s">
        <v>214</v>
      </c>
      <c r="E83" s="111" t="s">
        <v>214</v>
      </c>
      <c r="F83" s="101" t="s">
        <v>214</v>
      </c>
      <c r="G83" s="50"/>
    </row>
    <row r="84" spans="1:7" ht="12.75">
      <c r="A84" s="79"/>
      <c r="B84" s="86" t="s">
        <v>87</v>
      </c>
      <c r="C84" s="92" t="s">
        <v>14</v>
      </c>
      <c r="D84" s="111" t="s">
        <v>214</v>
      </c>
      <c r="E84" s="111" t="s">
        <v>214</v>
      </c>
      <c r="F84" s="101" t="s">
        <v>214</v>
      </c>
      <c r="G84" s="50"/>
    </row>
    <row r="85" spans="1:7" ht="12.75">
      <c r="A85" s="79"/>
      <c r="B85" s="86" t="s">
        <v>73</v>
      </c>
      <c r="C85" s="92" t="s">
        <v>14</v>
      </c>
      <c r="D85" s="111">
        <v>19.975</v>
      </c>
      <c r="E85" s="111">
        <v>20.661</v>
      </c>
      <c r="F85" s="78">
        <f>D85/E85*100</f>
        <v>96.67973476598422</v>
      </c>
      <c r="G85" s="50"/>
    </row>
    <row r="86" spans="1:7" ht="25.5" customHeight="1">
      <c r="A86" s="79" t="s">
        <v>106</v>
      </c>
      <c r="B86" s="82" t="s">
        <v>88</v>
      </c>
      <c r="C86" s="76"/>
      <c r="D86" s="77"/>
      <c r="E86" s="82"/>
      <c r="F86" s="78"/>
      <c r="G86" s="50"/>
    </row>
    <row r="87" spans="1:7" ht="12.75">
      <c r="A87" s="79"/>
      <c r="B87" s="86" t="s">
        <v>72</v>
      </c>
      <c r="C87" s="76" t="s">
        <v>75</v>
      </c>
      <c r="D87" s="111">
        <v>4461780</v>
      </c>
      <c r="E87" s="89">
        <v>3484771</v>
      </c>
      <c r="F87" s="78">
        <f>D87/E87*100</f>
        <v>128.03653382101723</v>
      </c>
      <c r="G87" s="50"/>
    </row>
    <row r="88" spans="1:7" ht="12.75">
      <c r="A88" s="79"/>
      <c r="B88" s="86" t="s">
        <v>143</v>
      </c>
      <c r="C88" s="76" t="s">
        <v>75</v>
      </c>
      <c r="D88" s="111">
        <v>2722914</v>
      </c>
      <c r="E88" s="89">
        <v>3556939</v>
      </c>
      <c r="F88" s="78">
        <f>D88/E88*100</f>
        <v>76.5521702789955</v>
      </c>
      <c r="G88" s="50"/>
    </row>
    <row r="89" spans="1:7" ht="12.75">
      <c r="A89" s="79"/>
      <c r="B89" s="86" t="s">
        <v>142</v>
      </c>
      <c r="C89" s="76" t="s">
        <v>75</v>
      </c>
      <c r="D89" s="111">
        <v>248059</v>
      </c>
      <c r="E89" s="89">
        <v>374275</v>
      </c>
      <c r="F89" s="78">
        <f>D89/E89*100</f>
        <v>66.27720259167724</v>
      </c>
      <c r="G89" s="50"/>
    </row>
    <row r="90" spans="1:7" ht="12.75">
      <c r="A90" s="79"/>
      <c r="B90" s="86" t="s">
        <v>16</v>
      </c>
      <c r="C90" s="76" t="s">
        <v>75</v>
      </c>
      <c r="D90" s="111">
        <v>31767</v>
      </c>
      <c r="E90" s="89">
        <v>33068</v>
      </c>
      <c r="F90" s="78">
        <f>D90/E90*100</f>
        <v>96.06568283536954</v>
      </c>
      <c r="G90" s="50"/>
    </row>
    <row r="91" spans="1:7" ht="12.75">
      <c r="A91" s="79"/>
      <c r="B91" s="86" t="s">
        <v>17</v>
      </c>
      <c r="C91" s="76" t="s">
        <v>75</v>
      </c>
      <c r="D91" s="111">
        <v>38931</v>
      </c>
      <c r="E91" s="89">
        <v>50216</v>
      </c>
      <c r="F91" s="78">
        <f>D91/E91*100</f>
        <v>77.52708300143381</v>
      </c>
      <c r="G91" s="50"/>
    </row>
    <row r="92" spans="1:7" ht="12.75">
      <c r="A92" s="79"/>
      <c r="B92" s="86" t="s">
        <v>18</v>
      </c>
      <c r="C92" s="76" t="s">
        <v>75</v>
      </c>
      <c r="D92" s="111" t="s">
        <v>214</v>
      </c>
      <c r="E92" s="111" t="s">
        <v>214</v>
      </c>
      <c r="F92" s="111" t="s">
        <v>214</v>
      </c>
      <c r="G92" s="50"/>
    </row>
    <row r="93" spans="1:7" ht="9" customHeight="1">
      <c r="A93" s="79"/>
      <c r="B93" s="86" t="s">
        <v>19</v>
      </c>
      <c r="C93" s="76" t="s">
        <v>75</v>
      </c>
      <c r="D93" s="111" t="s">
        <v>214</v>
      </c>
      <c r="E93" s="111" t="s">
        <v>214</v>
      </c>
      <c r="F93" s="111" t="s">
        <v>214</v>
      </c>
      <c r="G93" s="50"/>
    </row>
    <row r="94" spans="1:7" ht="12.75">
      <c r="A94" s="79"/>
      <c r="B94" s="86" t="s">
        <v>144</v>
      </c>
      <c r="C94" s="76" t="s">
        <v>75</v>
      </c>
      <c r="D94" s="88">
        <v>8782.6</v>
      </c>
      <c r="E94" s="88">
        <v>6078.8</v>
      </c>
      <c r="F94" s="78">
        <f>D94/E94*100</f>
        <v>144.4791735210897</v>
      </c>
      <c r="G94" s="50"/>
    </row>
    <row r="95" spans="1:7" ht="12.75">
      <c r="A95" s="79"/>
      <c r="B95" s="86" t="s">
        <v>20</v>
      </c>
      <c r="C95" s="76" t="s">
        <v>75</v>
      </c>
      <c r="D95" s="115">
        <v>132248.3</v>
      </c>
      <c r="E95" s="115">
        <v>133547.4</v>
      </c>
      <c r="F95" s="78">
        <f>D95/E95*100</f>
        <v>99.02723677136358</v>
      </c>
      <c r="G95" s="50"/>
    </row>
    <row r="96" spans="1:7" ht="12" customHeight="1">
      <c r="A96" s="79"/>
      <c r="B96" s="86" t="s">
        <v>21</v>
      </c>
      <c r="C96" s="76" t="s">
        <v>76</v>
      </c>
      <c r="D96" s="116" t="s">
        <v>214</v>
      </c>
      <c r="E96" s="116" t="s">
        <v>214</v>
      </c>
      <c r="F96" s="78"/>
      <c r="G96" s="50"/>
    </row>
    <row r="97" spans="1:7" ht="25.5">
      <c r="A97" s="79" t="s">
        <v>107</v>
      </c>
      <c r="B97" s="82" t="s">
        <v>89</v>
      </c>
      <c r="C97" s="76"/>
      <c r="D97" s="77"/>
      <c r="E97" s="82"/>
      <c r="F97" s="78"/>
      <c r="G97" s="50"/>
    </row>
    <row r="98" spans="1:7" ht="12.75">
      <c r="A98" s="79"/>
      <c r="B98" s="86" t="s">
        <v>22</v>
      </c>
      <c r="C98" s="76" t="s">
        <v>23</v>
      </c>
      <c r="D98" s="111">
        <v>60.6</v>
      </c>
      <c r="E98" s="89">
        <v>51.4</v>
      </c>
      <c r="F98" s="78">
        <f>D98/E98*100</f>
        <v>117.89883268482491</v>
      </c>
      <c r="G98" s="50"/>
    </row>
    <row r="99" spans="1:7" ht="12.75">
      <c r="A99" s="79"/>
      <c r="B99" s="86" t="s">
        <v>24</v>
      </c>
      <c r="C99" s="76" t="s">
        <v>23</v>
      </c>
      <c r="D99" s="111">
        <v>478.5</v>
      </c>
      <c r="E99" s="89">
        <v>357.4</v>
      </c>
      <c r="F99" s="78">
        <f>D99/E99*100</f>
        <v>133.88360380526024</v>
      </c>
      <c r="G99" s="50"/>
    </row>
    <row r="100" spans="1:7" ht="12.75">
      <c r="A100" s="79"/>
      <c r="B100" s="86" t="s">
        <v>25</v>
      </c>
      <c r="C100" s="76" t="s">
        <v>23</v>
      </c>
      <c r="D100" s="111">
        <v>23.7</v>
      </c>
      <c r="E100" s="89">
        <v>20.6</v>
      </c>
      <c r="F100" s="78">
        <f>D100/E100*100</f>
        <v>115.04854368932038</v>
      </c>
      <c r="G100" s="50"/>
    </row>
    <row r="101" spans="1:7" ht="12.75">
      <c r="A101" s="79"/>
      <c r="B101" s="86" t="s">
        <v>16</v>
      </c>
      <c r="C101" s="76" t="s">
        <v>23</v>
      </c>
      <c r="D101" s="111">
        <v>349.1</v>
      </c>
      <c r="E101" s="111">
        <v>241.4</v>
      </c>
      <c r="F101" s="78">
        <f>D101/E101*100</f>
        <v>144.61474730737368</v>
      </c>
      <c r="G101" s="50"/>
    </row>
    <row r="102" spans="1:7" ht="12.75">
      <c r="A102" s="79"/>
      <c r="B102" s="86" t="s">
        <v>18</v>
      </c>
      <c r="C102" s="76" t="s">
        <v>23</v>
      </c>
      <c r="D102" s="111" t="s">
        <v>214</v>
      </c>
      <c r="E102" s="111" t="s">
        <v>214</v>
      </c>
      <c r="F102" s="111" t="s">
        <v>214</v>
      </c>
      <c r="G102" s="50"/>
    </row>
    <row r="103" spans="1:7" ht="25.5">
      <c r="A103" s="79" t="s">
        <v>108</v>
      </c>
      <c r="B103" s="82" t="s">
        <v>90</v>
      </c>
      <c r="C103" s="76"/>
      <c r="D103" s="77"/>
      <c r="E103" s="82"/>
      <c r="F103" s="78"/>
      <c r="G103" s="50"/>
    </row>
    <row r="104" spans="1:7" ht="12.75">
      <c r="A104" s="79"/>
      <c r="B104" s="86" t="s">
        <v>26</v>
      </c>
      <c r="C104" s="76" t="s">
        <v>27</v>
      </c>
      <c r="D104" s="111">
        <v>10156</v>
      </c>
      <c r="E104" s="111">
        <v>10062</v>
      </c>
      <c r="F104" s="78">
        <f>D104/E104*100</f>
        <v>100.9342079109521</v>
      </c>
      <c r="G104" s="50"/>
    </row>
    <row r="105" spans="1:7" ht="12.75">
      <c r="A105" s="79"/>
      <c r="B105" s="86" t="s">
        <v>28</v>
      </c>
      <c r="C105" s="76" t="s">
        <v>29</v>
      </c>
      <c r="D105" s="116" t="s">
        <v>214</v>
      </c>
      <c r="E105" s="116" t="s">
        <v>214</v>
      </c>
      <c r="F105" s="78"/>
      <c r="G105" s="50"/>
    </row>
    <row r="106" spans="1:12" ht="25.5">
      <c r="A106" s="79"/>
      <c r="B106" s="86" t="s">
        <v>30</v>
      </c>
      <c r="C106" s="87" t="s">
        <v>31</v>
      </c>
      <c r="D106" s="28">
        <v>679</v>
      </c>
      <c r="E106" s="28">
        <v>695</v>
      </c>
      <c r="F106" s="78">
        <f>D106/E106*100</f>
        <v>97.6978417266187</v>
      </c>
      <c r="G106" s="28"/>
      <c r="I106" s="28"/>
      <c r="J106" s="28"/>
      <c r="K106" s="28"/>
      <c r="L106" s="28"/>
    </row>
    <row r="107" spans="1:12" ht="25.5">
      <c r="A107" s="79"/>
      <c r="B107" s="86" t="s">
        <v>32</v>
      </c>
      <c r="C107" s="87" t="s">
        <v>31</v>
      </c>
      <c r="D107" s="28">
        <v>731</v>
      </c>
      <c r="E107" s="28">
        <v>576</v>
      </c>
      <c r="F107" s="78">
        <f>D107/E107*100</f>
        <v>126.90972222222223</v>
      </c>
      <c r="G107" s="28"/>
      <c r="I107" s="28"/>
      <c r="J107" s="28"/>
      <c r="K107" s="28"/>
      <c r="L107" s="28"/>
    </row>
    <row r="108" spans="1:12" ht="25.5">
      <c r="A108" s="79" t="s">
        <v>109</v>
      </c>
      <c r="B108" s="82" t="s">
        <v>91</v>
      </c>
      <c r="C108" s="76"/>
      <c r="D108" s="77"/>
      <c r="E108" s="82"/>
      <c r="F108" s="78"/>
      <c r="G108" s="50"/>
      <c r="H108" s="28"/>
      <c r="I108" s="28"/>
      <c r="J108" s="28"/>
      <c r="K108" s="28"/>
      <c r="L108" s="28"/>
    </row>
    <row r="109" spans="1:9" ht="12.75" customHeight="1">
      <c r="A109" s="79"/>
      <c r="B109" s="86" t="s">
        <v>33</v>
      </c>
      <c r="C109" s="76" t="s">
        <v>77</v>
      </c>
      <c r="D109" s="111">
        <v>37401</v>
      </c>
      <c r="E109" s="111">
        <v>35151</v>
      </c>
      <c r="F109" s="78">
        <f>D109/E109*100</f>
        <v>106.40095587607749</v>
      </c>
      <c r="G109" s="50"/>
      <c r="H109" s="28"/>
      <c r="I109" s="28"/>
    </row>
    <row r="110" spans="1:9" ht="13.5" customHeight="1">
      <c r="A110" s="79"/>
      <c r="B110" s="86" t="s">
        <v>34</v>
      </c>
      <c r="C110" s="76" t="s">
        <v>77</v>
      </c>
      <c r="D110" s="111">
        <v>15607</v>
      </c>
      <c r="E110" s="111">
        <v>13619</v>
      </c>
      <c r="F110" s="78">
        <f>D110/E110*100</f>
        <v>114.59725383655189</v>
      </c>
      <c r="G110" s="50"/>
      <c r="H110" s="28"/>
      <c r="I110" s="28"/>
    </row>
    <row r="111" spans="1:9" ht="12" customHeight="1">
      <c r="A111" s="79"/>
      <c r="B111" s="86" t="s">
        <v>35</v>
      </c>
      <c r="C111" s="76" t="s">
        <v>77</v>
      </c>
      <c r="D111" s="111">
        <v>242</v>
      </c>
      <c r="E111" s="111">
        <v>236</v>
      </c>
      <c r="F111" s="78">
        <f>D111/E111*100</f>
        <v>102.54237288135593</v>
      </c>
      <c r="G111" s="50"/>
      <c r="H111" s="28"/>
      <c r="I111" s="28"/>
    </row>
    <row r="112" spans="1:9" ht="12" customHeight="1">
      <c r="A112" s="79"/>
      <c r="B112" s="86" t="s">
        <v>36</v>
      </c>
      <c r="C112" s="76" t="s">
        <v>77</v>
      </c>
      <c r="D112" s="111">
        <v>89</v>
      </c>
      <c r="E112" s="111">
        <v>118</v>
      </c>
      <c r="F112" s="78">
        <f>D112/E112*100</f>
        <v>75.42372881355932</v>
      </c>
      <c r="G112" s="50"/>
      <c r="H112" s="28"/>
      <c r="I112" s="28"/>
    </row>
    <row r="113" spans="1:7" ht="15.75" customHeight="1">
      <c r="A113" s="64"/>
      <c r="B113" s="66" t="s">
        <v>37</v>
      </c>
      <c r="C113" s="67"/>
      <c r="D113" s="62"/>
      <c r="E113" s="65"/>
      <c r="F113" s="63"/>
      <c r="G113" s="50"/>
    </row>
    <row r="114" spans="1:7" ht="12.75">
      <c r="A114" s="74" t="s">
        <v>110</v>
      </c>
      <c r="B114" s="75" t="s">
        <v>62</v>
      </c>
      <c r="C114" s="76" t="s">
        <v>46</v>
      </c>
      <c r="D114" s="77">
        <v>56</v>
      </c>
      <c r="E114" s="77">
        <v>54</v>
      </c>
      <c r="F114" s="78">
        <f>D114/E114*100</f>
        <v>103.7037037037037</v>
      </c>
      <c r="G114" s="50"/>
    </row>
    <row r="115" spans="1:7" ht="12.75">
      <c r="A115" s="79"/>
      <c r="B115" s="83" t="s">
        <v>115</v>
      </c>
      <c r="C115" s="76" t="s">
        <v>46</v>
      </c>
      <c r="D115" s="77">
        <v>1</v>
      </c>
      <c r="E115" s="77">
        <v>0</v>
      </c>
      <c r="F115" s="84" t="s">
        <v>214</v>
      </c>
      <c r="G115" s="50"/>
    </row>
    <row r="116" spans="1:7" ht="38.25">
      <c r="A116" s="79" t="s">
        <v>111</v>
      </c>
      <c r="B116" s="82" t="s">
        <v>147</v>
      </c>
      <c r="C116" s="76" t="s">
        <v>6</v>
      </c>
      <c r="D116" s="85">
        <v>77644</v>
      </c>
      <c r="E116" s="85">
        <v>86407.7</v>
      </c>
      <c r="F116" s="78">
        <f>D116/E116*100</f>
        <v>89.857732586332</v>
      </c>
      <c r="G116" s="50"/>
    </row>
    <row r="117" spans="1:7" ht="25.5">
      <c r="A117" s="79"/>
      <c r="B117" s="86" t="s">
        <v>13</v>
      </c>
      <c r="C117" s="87" t="s">
        <v>4</v>
      </c>
      <c r="D117" s="88">
        <v>85.5</v>
      </c>
      <c r="E117" s="89"/>
      <c r="F117" s="90" t="s">
        <v>5</v>
      </c>
      <c r="G117" s="50"/>
    </row>
    <row r="118" spans="1:7" ht="13.5" customHeight="1">
      <c r="A118" s="79" t="s">
        <v>112</v>
      </c>
      <c r="B118" s="82" t="s">
        <v>78</v>
      </c>
      <c r="C118" s="76" t="s">
        <v>8</v>
      </c>
      <c r="D118" s="91">
        <v>27.511</v>
      </c>
      <c r="E118" s="77">
        <v>23.433</v>
      </c>
      <c r="F118" s="78">
        <f>D118/E118*100</f>
        <v>117.40280800580378</v>
      </c>
      <c r="G118" s="28"/>
    </row>
    <row r="119" spans="1:7" ht="12.75">
      <c r="A119" s="79"/>
      <c r="B119" s="83" t="s">
        <v>38</v>
      </c>
      <c r="C119" s="76" t="s">
        <v>8</v>
      </c>
      <c r="D119" s="91">
        <v>26.339</v>
      </c>
      <c r="E119" s="111">
        <v>19.381</v>
      </c>
      <c r="F119" s="78">
        <f>D119/E119*100</f>
        <v>135.9011402920386</v>
      </c>
      <c r="G119" s="28"/>
    </row>
    <row r="120" spans="1:7" ht="15" customHeight="1">
      <c r="A120" s="79"/>
      <c r="B120" s="81" t="s">
        <v>228</v>
      </c>
      <c r="C120" s="76"/>
      <c r="D120" s="77"/>
      <c r="E120" s="82"/>
      <c r="F120" s="78"/>
      <c r="G120" s="50"/>
    </row>
    <row r="121" spans="1:7" ht="12.75">
      <c r="A121" s="79" t="s">
        <v>113</v>
      </c>
      <c r="B121" s="75" t="s">
        <v>117</v>
      </c>
      <c r="C121" s="76" t="s">
        <v>46</v>
      </c>
      <c r="D121" s="77">
        <v>9</v>
      </c>
      <c r="E121" s="77">
        <v>9</v>
      </c>
      <c r="F121" s="78">
        <f>D121/E121*100</f>
        <v>100</v>
      </c>
      <c r="G121" s="50"/>
    </row>
    <row r="122" spans="1:7" ht="12.75" customHeight="1">
      <c r="A122" s="79"/>
      <c r="B122" s="83" t="s">
        <v>118</v>
      </c>
      <c r="C122" s="76" t="s">
        <v>46</v>
      </c>
      <c r="D122" s="77">
        <v>4</v>
      </c>
      <c r="E122" s="77">
        <v>3</v>
      </c>
      <c r="F122" s="78">
        <f>D122/E122*100</f>
        <v>133.33333333333331</v>
      </c>
      <c r="G122" s="50"/>
    </row>
    <row r="123" spans="1:7" ht="12.75">
      <c r="A123" s="79"/>
      <c r="B123" s="95" t="s">
        <v>119</v>
      </c>
      <c r="C123" s="76"/>
      <c r="D123" s="77"/>
      <c r="E123" s="82"/>
      <c r="F123" s="78"/>
      <c r="G123" s="50"/>
    </row>
    <row r="124" spans="1:7" ht="12.75">
      <c r="A124" s="79"/>
      <c r="B124" s="83" t="s">
        <v>53</v>
      </c>
      <c r="C124" s="76" t="s">
        <v>46</v>
      </c>
      <c r="D124" s="77"/>
      <c r="E124" s="82"/>
      <c r="F124" s="78"/>
      <c r="G124" s="50"/>
    </row>
    <row r="125" spans="1:7" ht="12.75" customHeight="1">
      <c r="A125" s="79"/>
      <c r="B125" s="83" t="s">
        <v>52</v>
      </c>
      <c r="C125" s="76" t="s">
        <v>46</v>
      </c>
      <c r="D125" s="77">
        <v>2</v>
      </c>
      <c r="E125" s="82">
        <v>2</v>
      </c>
      <c r="F125" s="78">
        <f>D125/E125*100</f>
        <v>100</v>
      </c>
      <c r="G125" s="50"/>
    </row>
    <row r="126" spans="1:7" ht="12.75">
      <c r="A126" s="79"/>
      <c r="B126" s="83" t="s">
        <v>54</v>
      </c>
      <c r="C126" s="76" t="s">
        <v>46</v>
      </c>
      <c r="D126" s="77"/>
      <c r="E126" s="82"/>
      <c r="F126" s="78"/>
      <c r="G126" s="50"/>
    </row>
    <row r="127" spans="1:7" ht="12.75">
      <c r="A127" s="79"/>
      <c r="B127" s="83" t="s">
        <v>145</v>
      </c>
      <c r="C127" s="76" t="s">
        <v>46</v>
      </c>
      <c r="D127" s="77"/>
      <c r="E127" s="82"/>
      <c r="F127" s="78"/>
      <c r="G127" s="50"/>
    </row>
    <row r="128" spans="1:7" ht="12.75">
      <c r="A128" s="79"/>
      <c r="B128" s="83" t="s">
        <v>146</v>
      </c>
      <c r="C128" s="76" t="s">
        <v>46</v>
      </c>
      <c r="D128" s="77"/>
      <c r="E128" s="82"/>
      <c r="F128" s="78"/>
      <c r="G128" s="50"/>
    </row>
    <row r="129" spans="1:7" ht="12.75">
      <c r="A129" s="79"/>
      <c r="B129" s="83" t="s">
        <v>178</v>
      </c>
      <c r="C129" s="76" t="s">
        <v>46</v>
      </c>
      <c r="D129" s="77">
        <v>2</v>
      </c>
      <c r="E129" s="82">
        <v>1</v>
      </c>
      <c r="F129" s="78">
        <f>D129/E129*100</f>
        <v>200</v>
      </c>
      <c r="G129" s="50"/>
    </row>
    <row r="130" spans="1:7" ht="51">
      <c r="A130" s="79" t="s">
        <v>114</v>
      </c>
      <c r="B130" s="82" t="s">
        <v>179</v>
      </c>
      <c r="C130" s="76" t="s">
        <v>6</v>
      </c>
      <c r="D130" s="85">
        <v>467301</v>
      </c>
      <c r="E130" s="117">
        <v>608182</v>
      </c>
      <c r="F130" s="78">
        <f>D130/E130*100</f>
        <v>76.83571693999494</v>
      </c>
      <c r="G130" s="50"/>
    </row>
    <row r="131" spans="1:7" ht="25.5" customHeight="1">
      <c r="A131" s="79" t="s">
        <v>116</v>
      </c>
      <c r="B131" s="82" t="s">
        <v>69</v>
      </c>
      <c r="C131" s="76" t="s">
        <v>11</v>
      </c>
      <c r="D131" s="118">
        <v>2803.6</v>
      </c>
      <c r="E131" s="119">
        <v>3120.6</v>
      </c>
      <c r="F131" s="120">
        <f aca="true" t="shared" si="1" ref="F131:F138">D131/E131*100</f>
        <v>89.84169710953022</v>
      </c>
      <c r="G131" s="50"/>
    </row>
    <row r="132" spans="1:7" ht="12.75">
      <c r="A132" s="79"/>
      <c r="B132" s="83" t="s">
        <v>39</v>
      </c>
      <c r="C132" s="87" t="s">
        <v>11</v>
      </c>
      <c r="D132" s="118">
        <v>2803.6</v>
      </c>
      <c r="E132" s="119">
        <v>3120.6</v>
      </c>
      <c r="F132" s="120">
        <f t="shared" si="1"/>
        <v>89.84169710953022</v>
      </c>
      <c r="G132" s="50"/>
    </row>
    <row r="133" spans="1:8" ht="12.75">
      <c r="A133" s="79" t="s">
        <v>120</v>
      </c>
      <c r="B133" s="82" t="s">
        <v>63</v>
      </c>
      <c r="C133" s="87" t="s">
        <v>40</v>
      </c>
      <c r="D133" s="77">
        <v>67914.1</v>
      </c>
      <c r="E133" s="121">
        <v>61644.6</v>
      </c>
      <c r="F133" s="78">
        <f t="shared" si="1"/>
        <v>110.17039610931047</v>
      </c>
      <c r="G133" s="50"/>
      <c r="H133" s="18"/>
    </row>
    <row r="134" spans="1:10" ht="12.75">
      <c r="A134" s="79"/>
      <c r="B134" s="83" t="s">
        <v>41</v>
      </c>
      <c r="C134" s="87" t="s">
        <v>40</v>
      </c>
      <c r="D134" s="77">
        <v>67914.1</v>
      </c>
      <c r="E134" s="121">
        <v>61644.6</v>
      </c>
      <c r="F134" s="78">
        <f t="shared" si="1"/>
        <v>110.17039610931047</v>
      </c>
      <c r="G134" s="50"/>
      <c r="J134" s="1" t="s">
        <v>218</v>
      </c>
    </row>
    <row r="135" spans="1:7" ht="25.5" customHeight="1">
      <c r="A135" s="79" t="s">
        <v>121</v>
      </c>
      <c r="B135" s="82" t="s">
        <v>70</v>
      </c>
      <c r="C135" s="76" t="s">
        <v>3</v>
      </c>
      <c r="D135" s="88">
        <v>863.8</v>
      </c>
      <c r="E135" s="88">
        <v>850.2</v>
      </c>
      <c r="F135" s="78">
        <f t="shared" si="1"/>
        <v>101.59962361797224</v>
      </c>
      <c r="G135" s="28"/>
    </row>
    <row r="136" spans="1:7" ht="12.75">
      <c r="A136" s="79"/>
      <c r="B136" s="83" t="s">
        <v>64</v>
      </c>
      <c r="C136" s="87" t="s">
        <v>3</v>
      </c>
      <c r="D136" s="88">
        <v>863.8</v>
      </c>
      <c r="E136" s="88">
        <v>850.2</v>
      </c>
      <c r="F136" s="78">
        <f t="shared" si="1"/>
        <v>101.59962361797224</v>
      </c>
      <c r="G136" s="28"/>
    </row>
    <row r="137" spans="1:7" ht="12.75">
      <c r="A137" s="79" t="s">
        <v>122</v>
      </c>
      <c r="B137" s="154" t="s">
        <v>42</v>
      </c>
      <c r="C137" s="87" t="s">
        <v>43</v>
      </c>
      <c r="D137" s="155">
        <v>11444</v>
      </c>
      <c r="E137" s="155">
        <v>12426</v>
      </c>
      <c r="F137" s="78">
        <f t="shared" si="1"/>
        <v>92.09721551585386</v>
      </c>
      <c r="G137" s="28"/>
    </row>
    <row r="138" spans="1:7" ht="12.75">
      <c r="A138" s="79"/>
      <c r="B138" s="83" t="s">
        <v>65</v>
      </c>
      <c r="C138" s="87" t="s">
        <v>43</v>
      </c>
      <c r="D138" s="155">
        <v>11444</v>
      </c>
      <c r="E138" s="155">
        <v>12426</v>
      </c>
      <c r="F138" s="78">
        <f t="shared" si="1"/>
        <v>92.09721551585386</v>
      </c>
      <c r="G138" s="28"/>
    </row>
    <row r="139" spans="1:9" ht="15" customHeight="1">
      <c r="A139" s="79"/>
      <c r="B139" s="81" t="s">
        <v>9</v>
      </c>
      <c r="C139" s="92"/>
      <c r="D139" s="111"/>
      <c r="E139" s="89"/>
      <c r="F139" s="78"/>
      <c r="G139" s="50"/>
      <c r="H139" s="28"/>
      <c r="I139" s="28"/>
    </row>
    <row r="140" spans="1:9" ht="12.75" customHeight="1">
      <c r="A140" s="79" t="s">
        <v>123</v>
      </c>
      <c r="B140" s="75" t="s">
        <v>66</v>
      </c>
      <c r="C140" s="92" t="s">
        <v>46</v>
      </c>
      <c r="D140" s="111">
        <v>138</v>
      </c>
      <c r="E140" s="111">
        <v>136</v>
      </c>
      <c r="F140" s="78">
        <f>D140/E140*100</f>
        <v>101.47058823529412</v>
      </c>
      <c r="G140" s="50"/>
      <c r="H140" s="28"/>
      <c r="I140" s="28"/>
    </row>
    <row r="141" spans="1:9" ht="12.75">
      <c r="A141" s="79"/>
      <c r="B141" s="83" t="s">
        <v>115</v>
      </c>
      <c r="C141" s="92" t="s">
        <v>46</v>
      </c>
      <c r="D141" s="111">
        <v>30</v>
      </c>
      <c r="E141" s="111">
        <v>29</v>
      </c>
      <c r="F141" s="78">
        <f>D141/E141*100</f>
        <v>103.44827586206897</v>
      </c>
      <c r="G141" s="50"/>
      <c r="H141" s="28"/>
      <c r="I141" s="28"/>
    </row>
    <row r="142" spans="1:9" ht="25.5">
      <c r="A142" s="79" t="s">
        <v>124</v>
      </c>
      <c r="B142" s="82" t="s">
        <v>79</v>
      </c>
      <c r="C142" s="122" t="s">
        <v>6</v>
      </c>
      <c r="D142" s="85">
        <v>6558992</v>
      </c>
      <c r="E142" s="85">
        <v>5528976</v>
      </c>
      <c r="F142" s="78">
        <f>D142/E142*100</f>
        <v>118.62941709278536</v>
      </c>
      <c r="G142" s="50"/>
      <c r="H142" s="28"/>
      <c r="I142" s="28"/>
    </row>
    <row r="143" spans="1:7" ht="25.5">
      <c r="A143" s="79"/>
      <c r="B143" s="86" t="s">
        <v>10</v>
      </c>
      <c r="C143" s="122" t="s">
        <v>4</v>
      </c>
      <c r="D143" s="111">
        <v>109.9</v>
      </c>
      <c r="E143" s="89"/>
      <c r="F143" s="90" t="s">
        <v>5</v>
      </c>
      <c r="G143" s="50"/>
    </row>
    <row r="144" spans="1:7" ht="15" customHeight="1">
      <c r="A144" s="79"/>
      <c r="B144" s="81" t="s">
        <v>50</v>
      </c>
      <c r="C144" s="76"/>
      <c r="D144" s="77"/>
      <c r="E144" s="82"/>
      <c r="F144" s="123"/>
      <c r="G144" s="50"/>
    </row>
    <row r="145" spans="1:7" ht="12.75">
      <c r="A145" s="124" t="s">
        <v>125</v>
      </c>
      <c r="B145" s="82" t="s">
        <v>44</v>
      </c>
      <c r="C145" s="76" t="s">
        <v>29</v>
      </c>
      <c r="D145" s="111"/>
      <c r="E145" s="89"/>
      <c r="F145" s="78"/>
      <c r="G145" s="50"/>
    </row>
    <row r="146" spans="1:7" ht="12.75">
      <c r="A146" s="124" t="s">
        <v>126</v>
      </c>
      <c r="B146" s="82" t="s">
        <v>45</v>
      </c>
      <c r="C146" s="76" t="s">
        <v>46</v>
      </c>
      <c r="D146" s="111"/>
      <c r="E146" s="89"/>
      <c r="F146" s="78"/>
      <c r="G146" s="50"/>
    </row>
    <row r="147" spans="1:7" ht="12.75">
      <c r="A147" s="124" t="s">
        <v>127</v>
      </c>
      <c r="B147" s="82" t="s">
        <v>47</v>
      </c>
      <c r="C147" s="76" t="s">
        <v>4</v>
      </c>
      <c r="D147" s="111"/>
      <c r="E147" s="89"/>
      <c r="F147" s="78"/>
      <c r="G147" s="50"/>
    </row>
    <row r="148" spans="1:7" ht="48.75" customHeight="1">
      <c r="A148" s="124" t="s">
        <v>128</v>
      </c>
      <c r="B148" s="75" t="s">
        <v>223</v>
      </c>
      <c r="C148" s="87" t="s">
        <v>6</v>
      </c>
      <c r="D148" s="111"/>
      <c r="E148" s="89"/>
      <c r="F148" s="78"/>
      <c r="G148" s="50"/>
    </row>
    <row r="149" spans="1:7" ht="12.75">
      <c r="A149" s="124"/>
      <c r="B149" s="95" t="s">
        <v>138</v>
      </c>
      <c r="C149" s="87"/>
      <c r="D149" s="111"/>
      <c r="E149" s="89"/>
      <c r="F149" s="125"/>
      <c r="G149" s="50"/>
    </row>
    <row r="150" spans="1:7" ht="25.5">
      <c r="A150" s="124"/>
      <c r="B150" s="86" t="s">
        <v>180</v>
      </c>
      <c r="C150" s="87" t="s">
        <v>6</v>
      </c>
      <c r="D150" s="111"/>
      <c r="E150" s="89"/>
      <c r="F150" s="78"/>
      <c r="G150" s="50"/>
    </row>
    <row r="151" spans="1:7" ht="25.5">
      <c r="A151" s="124"/>
      <c r="B151" s="86" t="s">
        <v>182</v>
      </c>
      <c r="C151" s="87" t="s">
        <v>6</v>
      </c>
      <c r="D151" s="111"/>
      <c r="E151" s="89"/>
      <c r="F151" s="78"/>
      <c r="G151" s="50"/>
    </row>
    <row r="152" spans="1:7" ht="12.75">
      <c r="A152" s="124"/>
      <c r="B152" s="86" t="s">
        <v>181</v>
      </c>
      <c r="C152" s="87" t="s">
        <v>6</v>
      </c>
      <c r="D152" s="111"/>
      <c r="E152" s="89"/>
      <c r="F152" s="78"/>
      <c r="G152" s="50"/>
    </row>
    <row r="153" spans="1:7" ht="12.75">
      <c r="A153" s="124" t="s">
        <v>129</v>
      </c>
      <c r="B153" s="75" t="s">
        <v>48</v>
      </c>
      <c r="C153" s="76" t="s">
        <v>49</v>
      </c>
      <c r="D153" s="111"/>
      <c r="E153" s="89"/>
      <c r="F153" s="78"/>
      <c r="G153" s="50"/>
    </row>
    <row r="154" spans="1:7" ht="12.75">
      <c r="A154" s="124"/>
      <c r="B154" s="83" t="s">
        <v>137</v>
      </c>
      <c r="C154" s="76" t="s">
        <v>49</v>
      </c>
      <c r="D154" s="111"/>
      <c r="E154" s="89"/>
      <c r="F154" s="78"/>
      <c r="G154" s="50"/>
    </row>
    <row r="155" spans="1:7" ht="15" customHeight="1">
      <c r="A155" s="79"/>
      <c r="B155" s="81" t="s">
        <v>234</v>
      </c>
      <c r="C155" s="76"/>
      <c r="D155" s="111"/>
      <c r="E155" s="89"/>
      <c r="F155" s="78"/>
      <c r="G155" s="50"/>
    </row>
    <row r="156" spans="1:7" ht="38.25">
      <c r="A156" s="79" t="s">
        <v>130</v>
      </c>
      <c r="B156" s="75" t="s">
        <v>235</v>
      </c>
      <c r="C156" s="76" t="s">
        <v>6</v>
      </c>
      <c r="D156" s="111">
        <v>3951935</v>
      </c>
      <c r="E156" s="111">
        <v>3137069</v>
      </c>
      <c r="F156" s="78">
        <f>D156/E156*100</f>
        <v>125.97539295437876</v>
      </c>
      <c r="G156" s="50"/>
    </row>
    <row r="157" spans="1:7" ht="25.5">
      <c r="A157" s="79"/>
      <c r="B157" s="86" t="s">
        <v>13</v>
      </c>
      <c r="C157" s="87" t="s">
        <v>4</v>
      </c>
      <c r="D157" s="111">
        <v>107.5</v>
      </c>
      <c r="E157" s="89"/>
      <c r="F157" s="90" t="s">
        <v>5</v>
      </c>
      <c r="G157" s="50"/>
    </row>
    <row r="158" spans="1:7" ht="12.75">
      <c r="A158" s="79"/>
      <c r="B158" s="126" t="s">
        <v>138</v>
      </c>
      <c r="C158" s="87"/>
      <c r="D158" s="111"/>
      <c r="E158" s="89"/>
      <c r="F158" s="90"/>
      <c r="G158" s="50"/>
    </row>
    <row r="159" spans="1:9" ht="25.5">
      <c r="A159" s="79"/>
      <c r="B159" s="127" t="s">
        <v>183</v>
      </c>
      <c r="C159" s="76" t="s">
        <v>6</v>
      </c>
      <c r="D159" s="111"/>
      <c r="E159" s="89"/>
      <c r="F159" s="78"/>
      <c r="G159" s="50"/>
      <c r="I159" s="28"/>
    </row>
    <row r="160" spans="1:7" ht="12.75">
      <c r="A160" s="79"/>
      <c r="B160" s="127" t="s">
        <v>139</v>
      </c>
      <c r="C160" s="76" t="s">
        <v>6</v>
      </c>
      <c r="D160" s="111"/>
      <c r="E160" s="89"/>
      <c r="F160" s="78"/>
      <c r="G160" s="50"/>
    </row>
    <row r="161" spans="1:7" ht="12.75">
      <c r="A161" s="79"/>
      <c r="B161" s="127" t="s">
        <v>140</v>
      </c>
      <c r="C161" s="76" t="s">
        <v>6</v>
      </c>
      <c r="D161" s="111"/>
      <c r="E161" s="89"/>
      <c r="F161" s="78"/>
      <c r="G161" s="50"/>
    </row>
    <row r="162" spans="1:7" ht="25.5">
      <c r="A162" s="79"/>
      <c r="B162" s="86" t="s">
        <v>184</v>
      </c>
      <c r="C162" s="92" t="s">
        <v>6</v>
      </c>
      <c r="D162" s="77"/>
      <c r="E162" s="82"/>
      <c r="F162" s="78"/>
      <c r="G162" s="50"/>
    </row>
    <row r="163" spans="1:7" ht="38.25" customHeight="1">
      <c r="A163" s="79"/>
      <c r="B163" s="86" t="s">
        <v>185</v>
      </c>
      <c r="C163" s="92" t="s">
        <v>6</v>
      </c>
      <c r="D163" s="77"/>
      <c r="E163" s="82"/>
      <c r="F163" s="78"/>
      <c r="G163" s="50"/>
    </row>
    <row r="164" spans="1:7" ht="12.75">
      <c r="A164" s="79"/>
      <c r="B164" s="86" t="s">
        <v>141</v>
      </c>
      <c r="C164" s="76" t="s">
        <v>6</v>
      </c>
      <c r="D164" s="111"/>
      <c r="E164" s="89"/>
      <c r="F164" s="78"/>
      <c r="G164" s="50"/>
    </row>
    <row r="165" spans="1:7" ht="25.5">
      <c r="A165" s="79"/>
      <c r="B165" s="86" t="s">
        <v>186</v>
      </c>
      <c r="C165" s="76" t="s">
        <v>6</v>
      </c>
      <c r="D165" s="111"/>
      <c r="E165" s="89"/>
      <c r="F165" s="78"/>
      <c r="G165" s="50"/>
    </row>
    <row r="166" spans="1:7" ht="12.75">
      <c r="A166" s="79"/>
      <c r="B166" s="86" t="s">
        <v>187</v>
      </c>
      <c r="C166" s="76" t="s">
        <v>6</v>
      </c>
      <c r="D166" s="111"/>
      <c r="E166" s="89"/>
      <c r="F166" s="78"/>
      <c r="G166" s="50"/>
    </row>
    <row r="167" spans="1:7" ht="26.25" customHeight="1">
      <c r="A167" s="79"/>
      <c r="B167" s="86" t="s">
        <v>188</v>
      </c>
      <c r="C167" s="76" t="s">
        <v>6</v>
      </c>
      <c r="D167" s="111"/>
      <c r="E167" s="89"/>
      <c r="F167" s="78"/>
      <c r="G167" s="50"/>
    </row>
    <row r="168" spans="1:7" ht="12.75" customHeight="1">
      <c r="A168" s="79"/>
      <c r="B168" s="86" t="s">
        <v>189</v>
      </c>
      <c r="C168" s="76" t="s">
        <v>6</v>
      </c>
      <c r="D168" s="111"/>
      <c r="E168" s="89"/>
      <c r="F168" s="78"/>
      <c r="G168" s="50"/>
    </row>
    <row r="169" spans="1:7" ht="12.75">
      <c r="A169" s="79"/>
      <c r="B169" s="86" t="s">
        <v>190</v>
      </c>
      <c r="C169" s="76" t="s">
        <v>6</v>
      </c>
      <c r="D169" s="111"/>
      <c r="E169" s="89"/>
      <c r="F169" s="78"/>
      <c r="G169" s="50"/>
    </row>
    <row r="170" spans="1:7" ht="15" customHeight="1">
      <c r="A170" s="79"/>
      <c r="B170" s="81" t="s">
        <v>237</v>
      </c>
      <c r="C170" s="76"/>
      <c r="D170" s="128"/>
      <c r="E170" s="129"/>
      <c r="F170" s="130"/>
      <c r="G170" s="50"/>
    </row>
    <row r="171" spans="1:10" ht="25.5">
      <c r="A171" s="131" t="s">
        <v>131</v>
      </c>
      <c r="B171" s="89" t="s">
        <v>191</v>
      </c>
      <c r="C171" s="132" t="s">
        <v>6</v>
      </c>
      <c r="D171" s="133">
        <v>7873998</v>
      </c>
      <c r="E171" s="133">
        <v>4428254</v>
      </c>
      <c r="F171" s="78">
        <f aca="true" t="shared" si="2" ref="F171:F177">D171/E171*100</f>
        <v>177.81269999417378</v>
      </c>
      <c r="G171" s="50"/>
      <c r="H171" s="12"/>
      <c r="I171" s="13"/>
      <c r="J171" s="43"/>
    </row>
    <row r="172" spans="1:10" ht="12.75">
      <c r="A172" s="134" t="s">
        <v>132</v>
      </c>
      <c r="B172" s="129" t="s">
        <v>80</v>
      </c>
      <c r="C172" s="135" t="s">
        <v>6</v>
      </c>
      <c r="D172" s="136">
        <v>8062785</v>
      </c>
      <c r="E172" s="136">
        <v>4731861</v>
      </c>
      <c r="F172" s="137">
        <f t="shared" si="2"/>
        <v>170.39353015652827</v>
      </c>
      <c r="G172" s="50"/>
      <c r="H172" s="16"/>
      <c r="I172" s="16"/>
      <c r="J172" s="17"/>
    </row>
    <row r="173" spans="1:10" ht="12.75">
      <c r="A173" s="138" t="s">
        <v>133</v>
      </c>
      <c r="B173" s="82" t="s">
        <v>81</v>
      </c>
      <c r="C173" s="76" t="s">
        <v>6</v>
      </c>
      <c r="D173" s="139">
        <v>188787</v>
      </c>
      <c r="E173" s="139">
        <v>303607</v>
      </c>
      <c r="F173" s="140">
        <f t="shared" si="2"/>
        <v>62.181372629748324</v>
      </c>
      <c r="G173" s="50"/>
      <c r="H173" s="14"/>
      <c r="I173" s="14"/>
      <c r="J173" s="15"/>
    </row>
    <row r="174" spans="1:10" ht="12.75">
      <c r="A174" s="141" t="s">
        <v>134</v>
      </c>
      <c r="B174" s="142" t="s">
        <v>82</v>
      </c>
      <c r="C174" s="143" t="s">
        <v>4</v>
      </c>
      <c r="D174" s="144">
        <v>12.8</v>
      </c>
      <c r="E174" s="144">
        <v>15.4</v>
      </c>
      <c r="F174" s="145">
        <f t="shared" si="2"/>
        <v>83.11688311688312</v>
      </c>
      <c r="G174" s="28"/>
      <c r="H174" s="43"/>
      <c r="I174" s="43"/>
      <c r="J174" s="43"/>
    </row>
    <row r="175" spans="1:7" ht="15" customHeight="1">
      <c r="A175" s="79"/>
      <c r="B175" s="81" t="s">
        <v>71</v>
      </c>
      <c r="C175" s="92"/>
      <c r="D175" s="146"/>
      <c r="E175" s="129"/>
      <c r="F175" s="78"/>
      <c r="G175" s="50"/>
    </row>
    <row r="176" spans="1:7" ht="25.5">
      <c r="A176" s="79" t="s">
        <v>224</v>
      </c>
      <c r="B176" s="82" t="s">
        <v>236</v>
      </c>
      <c r="C176" s="122" t="s">
        <v>7</v>
      </c>
      <c r="D176" s="147">
        <v>37366.5</v>
      </c>
      <c r="E176" s="147">
        <v>34525.2</v>
      </c>
      <c r="F176" s="78">
        <f>D176/E176*100</f>
        <v>108.22964095790901</v>
      </c>
      <c r="G176" s="50"/>
    </row>
    <row r="177" spans="1:7" ht="38.25">
      <c r="A177" s="79" t="s">
        <v>135</v>
      </c>
      <c r="B177" s="82" t="s">
        <v>233</v>
      </c>
      <c r="C177" s="92" t="s">
        <v>3</v>
      </c>
      <c r="D177" s="111">
        <v>237</v>
      </c>
      <c r="E177" s="89">
        <v>611</v>
      </c>
      <c r="F177" s="78">
        <f t="shared" si="2"/>
        <v>38.788870703764324</v>
      </c>
      <c r="G177" s="50"/>
    </row>
    <row r="178" spans="1:7" ht="12.75">
      <c r="A178" s="148" t="s">
        <v>136</v>
      </c>
      <c r="B178" s="149" t="s">
        <v>84</v>
      </c>
      <c r="C178" s="150" t="s">
        <v>4</v>
      </c>
      <c r="D178" s="151">
        <v>0.4</v>
      </c>
      <c r="E178" s="152">
        <v>1.1</v>
      </c>
      <c r="F178" s="153">
        <f>D178/E178*100</f>
        <v>36.36363636363637</v>
      </c>
      <c r="G178" s="50"/>
    </row>
    <row r="179" spans="1:7" ht="9" customHeight="1">
      <c r="A179" s="46"/>
      <c r="B179" s="45"/>
      <c r="C179" s="47"/>
      <c r="D179" s="48"/>
      <c r="E179" s="49"/>
      <c r="F179" s="49"/>
      <c r="G179" s="50"/>
    </row>
    <row r="180" spans="1:6" ht="12.75">
      <c r="A180" s="40"/>
      <c r="B180" s="21"/>
      <c r="C180" s="41"/>
      <c r="D180" s="35"/>
      <c r="E180" s="21"/>
      <c r="F180" s="21"/>
    </row>
    <row r="181" spans="1:6" ht="12.75">
      <c r="A181" s="162"/>
      <c r="B181" s="162"/>
      <c r="C181" s="162"/>
      <c r="D181" s="162"/>
      <c r="E181" s="162"/>
      <c r="F181" s="162"/>
    </row>
    <row r="182" spans="1:6" ht="14.25">
      <c r="A182" s="55"/>
      <c r="B182" s="55"/>
      <c r="C182" s="55"/>
      <c r="D182" s="55"/>
      <c r="E182" s="55"/>
      <c r="F182" s="55"/>
    </row>
    <row r="183" spans="1:6" ht="42" customHeight="1">
      <c r="A183" s="156"/>
      <c r="B183" s="156"/>
      <c r="C183" s="56"/>
      <c r="D183" s="56"/>
      <c r="E183" s="57"/>
      <c r="F183" s="57"/>
    </row>
    <row r="184" spans="1:6" s="7" customFormat="1" ht="12.75">
      <c r="A184" s="58"/>
      <c r="B184" s="59"/>
      <c r="C184" s="60"/>
      <c r="D184" s="61"/>
      <c r="E184" s="59"/>
      <c r="F184" s="59"/>
    </row>
    <row r="185" spans="1:6" s="7" customFormat="1" ht="12.75">
      <c r="A185" s="22"/>
      <c r="B185" s="23"/>
      <c r="C185" s="42"/>
      <c r="D185" s="24"/>
      <c r="E185" s="23"/>
      <c r="F185" s="23"/>
    </row>
    <row r="186" spans="1:6" s="7" customFormat="1" ht="12.75">
      <c r="A186" s="25"/>
      <c r="B186" s="23"/>
      <c r="C186" s="26"/>
      <c r="D186" s="24"/>
      <c r="E186" s="23"/>
      <c r="F186" s="23"/>
    </row>
    <row r="187" spans="1:6" s="7" customFormat="1" ht="12.75">
      <c r="A187" s="25"/>
      <c r="B187" s="23"/>
      <c r="C187" s="26"/>
      <c r="D187" s="24"/>
      <c r="E187" s="23"/>
      <c r="F187" s="23"/>
    </row>
    <row r="188" spans="1:6" s="7" customFormat="1" ht="12.75">
      <c r="A188" s="22"/>
      <c r="B188" s="23"/>
      <c r="C188" s="26"/>
      <c r="D188" s="24"/>
      <c r="E188" s="23"/>
      <c r="F188" s="23"/>
    </row>
    <row r="189" spans="1:6" s="7" customFormat="1" ht="12.75">
      <c r="A189" s="25"/>
      <c r="B189" s="23"/>
      <c r="C189" s="26"/>
      <c r="D189" s="24"/>
      <c r="E189" s="23"/>
      <c r="F189" s="23"/>
    </row>
    <row r="190" spans="1:6" s="7" customFormat="1" ht="12.75">
      <c r="A190" s="25"/>
      <c r="B190" s="23"/>
      <c r="C190" s="26"/>
      <c r="D190" s="24"/>
      <c r="E190" s="23"/>
      <c r="F190" s="23"/>
    </row>
    <row r="191" spans="1:6" s="7" customFormat="1" ht="12.75">
      <c r="A191" s="25"/>
      <c r="B191" s="23"/>
      <c r="C191" s="26"/>
      <c r="D191" s="24"/>
      <c r="E191" s="23"/>
      <c r="F191" s="23"/>
    </row>
    <row r="192" spans="1:6" s="7" customFormat="1" ht="12.75">
      <c r="A192" s="25"/>
      <c r="B192" s="23"/>
      <c r="C192" s="26"/>
      <c r="D192" s="24"/>
      <c r="E192" s="23"/>
      <c r="F192" s="23"/>
    </row>
    <row r="193" spans="1:6" s="7" customFormat="1" ht="12.75">
      <c r="A193" s="25"/>
      <c r="B193" s="23"/>
      <c r="C193" s="26"/>
      <c r="D193" s="24"/>
      <c r="E193" s="23"/>
      <c r="F193" s="23"/>
    </row>
    <row r="194" spans="1:6" s="7" customFormat="1" ht="12.75">
      <c r="A194" s="25"/>
      <c r="B194" s="23"/>
      <c r="C194" s="26"/>
      <c r="D194" s="24"/>
      <c r="E194" s="23"/>
      <c r="F194" s="23"/>
    </row>
    <row r="195" spans="1:6" s="7" customFormat="1" ht="12.75">
      <c r="A195" s="25"/>
      <c r="B195" s="23"/>
      <c r="C195" s="26"/>
      <c r="D195" s="24"/>
      <c r="E195" s="23"/>
      <c r="F195" s="23"/>
    </row>
    <row r="196" spans="1:6" s="7" customFormat="1" ht="12.75">
      <c r="A196" s="25"/>
      <c r="B196" s="23"/>
      <c r="C196" s="26"/>
      <c r="D196" s="24"/>
      <c r="E196" s="23"/>
      <c r="F196" s="23"/>
    </row>
    <row r="197" spans="1:6" s="7" customFormat="1" ht="12.75">
      <c r="A197" s="25"/>
      <c r="B197" s="23"/>
      <c r="C197" s="26"/>
      <c r="D197" s="24"/>
      <c r="E197" s="23"/>
      <c r="F197" s="23"/>
    </row>
    <row r="198" spans="1:6" s="7" customFormat="1" ht="12.75">
      <c r="A198" s="25"/>
      <c r="B198" s="23"/>
      <c r="C198" s="26"/>
      <c r="D198" s="24"/>
      <c r="E198" s="23"/>
      <c r="F198" s="23"/>
    </row>
    <row r="199" spans="1:6" s="7" customFormat="1" ht="12.75">
      <c r="A199" s="4"/>
      <c r="B199" s="5"/>
      <c r="C199" s="8"/>
      <c r="D199" s="6"/>
      <c r="E199" s="5"/>
      <c r="F199" s="5"/>
    </row>
    <row r="200" spans="1:6" s="7" customFormat="1" ht="12.75">
      <c r="A200" s="4"/>
      <c r="B200" s="5"/>
      <c r="C200" s="8"/>
      <c r="D200" s="6"/>
      <c r="E200" s="5"/>
      <c r="F200" s="5"/>
    </row>
    <row r="201" spans="1:6" s="7" customFormat="1" ht="12.75">
      <c r="A201" s="4"/>
      <c r="B201" s="5"/>
      <c r="C201" s="8"/>
      <c r="D201" s="6"/>
      <c r="E201" s="5"/>
      <c r="F201" s="5"/>
    </row>
  </sheetData>
  <sheetProtection/>
  <mergeCells count="8">
    <mergeCell ref="D2:E2"/>
    <mergeCell ref="A8:F8"/>
    <mergeCell ref="A9:F9"/>
    <mergeCell ref="A10:B10"/>
    <mergeCell ref="A181:F181"/>
    <mergeCell ref="E5:F5"/>
    <mergeCell ref="A6:F6"/>
    <mergeCell ref="A7:F7"/>
  </mergeCells>
  <printOptions horizontalCentered="1"/>
  <pageMargins left="0.3937007874015748" right="0.1968503937007874" top="0.3937007874015748" bottom="0.5118110236220472" header="0.5118110236220472" footer="0.31496062992125984"/>
  <pageSetup fitToHeight="0"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Елизавета Бережная</cp:lastModifiedBy>
  <cp:lastPrinted>2022-02-04T07:08:07Z</cp:lastPrinted>
  <dcterms:created xsi:type="dcterms:W3CDTF">2004-12-27T07:54:16Z</dcterms:created>
  <dcterms:modified xsi:type="dcterms:W3CDTF">2022-04-05T13:16:07Z</dcterms:modified>
  <cp:category/>
  <cp:version/>
  <cp:contentType/>
  <cp:contentStatus/>
</cp:coreProperties>
</file>