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40" activeTab="1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<sst xmlns="http://schemas.openxmlformats.org/spreadsheetml/2006/main" count="576" uniqueCount="301">
  <si>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</si>
  <si>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</si>
  <si>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</si>
  <si>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</si>
  <si>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</si>
  <si>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</si>
  <si>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</si>
  <si>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</si>
  <si>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</si>
  <si>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</si>
  <si>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</si>
  <si>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</si>
  <si>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</si>
  <si>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</si>
  <si>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</si>
  <si>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</si>
  <si>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</si>
  <si>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</si>
  <si>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</si>
  <si>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</si>
  <si>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</si>
  <si>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</si>
  <si>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</si>
  <si>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</si>
  <si>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</si>
  <si>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</si>
  <si>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</si>
  <si>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</si>
  <si>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</si>
  <si>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</si>
  <si>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</si>
  <si>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</si>
  <si>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</si>
  <si>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</si>
  <si>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</si>
  <si>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</si>
  <si>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</si>
  <si>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</si>
  <si>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</si>
  <si>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</si>
  <si>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</si>
  <si>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</si>
  <si>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</si>
  <si>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</si>
  <si>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</si>
  <si>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</si>
  <si>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</si>
  <si>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</si>
  <si>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</si>
  <si>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</si>
  <si>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</si>
  <si>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</si>
  <si>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</si>
  <si>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</si>
  <si>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</si>
  <si>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</si>
  <si>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</si>
  <si>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</si>
  <si>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</si>
  <si>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</si>
  <si>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</si>
  <si>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</si>
  <si>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</si>
  <si>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</si>
  <si>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</si>
  <si>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</si>
  <si>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</si>
  <si>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</si>
  <si>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</si>
  <si>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</si>
  <si>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</si>
  <si>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</si>
  <si>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</si>
  <si>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</si>
  <si>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</si>
  <si>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</si>
  <si>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</si>
  <si>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</si>
  <si>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</si>
  <si>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</si>
  <si>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</si>
  <si>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</si>
  <si>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</si>
  <si>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</si>
  <si>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</si>
  <si>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</si>
  <si>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</si>
  <si>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</si>
  <si>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</si>
  <si>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</si>
  <si>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</si>
  <si>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</si>
  <si>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</si>
  <si>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</si>
  <si>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</si>
  <si>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</si>
  <si>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</si>
  <si>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</si>
  <si>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</si>
  <si>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</si>
  <si>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</si>
  <si>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</si>
  <si>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</si>
  <si>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</si>
  <si>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</si>
  <si>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</si>
  <si>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</si>
  <si>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</si>
  <si>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</si>
  <si>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</si>
  <si>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</si>
  <si>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</si>
  <si>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</si>
  <si>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</si>
  <si>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</si>
  <si>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</si>
  <si>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</si>
  <si>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</si>
  <si>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</si>
  <si>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</si>
  <si>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</si>
  <si>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</si>
  <si>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</si>
  <si>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</si>
  <si>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</si>
  <si>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</si>
  <si>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</si>
  <si>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</si>
  <si>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</si>
  <si>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</si>
  <si>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</si>
  <si>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</si>
  <si>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</si>
  <si>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</si>
  <si>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</si>
  <si>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</si>
  <si>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</si>
  <si>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</si>
  <si>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</si>
  <si>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</si>
  <si>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</si>
  <si>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</si>
  <si>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</si>
  <si>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</si>
  <si>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</si>
  <si>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</si>
  <si>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</si>
  <si>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</si>
  <si>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</si>
  <si>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</si>
  <si>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</si>
  <si>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</si>
  <si>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</si>
  <si>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</si>
  <si>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</si>
  <si>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</si>
  <si>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</si>
  <si>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</si>
  <si>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</si>
  <si>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</si>
  <si>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</si>
  <si>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</si>
  <si>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</si>
  <si>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</si>
  <si>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</si>
  <si>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</si>
  <si>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</si>
  <si>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</si>
  <si>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</si>
  <si>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</si>
  <si>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</si>
  <si>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</si>
  <si>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</si>
  <si>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</si>
  <si>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</si>
  <si>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</si>
  <si>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</si>
  <si>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</si>
  <si>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</si>
  <si>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</si>
  <si>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</si>
  <si>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</si>
  <si>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</si>
  <si>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</si>
  <si>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</si>
  <si>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</si>
  <si>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</si>
  <si>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</si>
  <si>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</si>
  <si>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</si>
  <si>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</si>
  <si>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</si>
  <si>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</si>
  <si>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</si>
  <si>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</si>
  <si>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</si>
  <si>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</si>
  <si>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</si>
  <si>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</si>
  <si>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</si>
  <si>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</si>
  <si>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</si>
  <si>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</si>
  <si>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</si>
  <si>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</si>
  <si>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</si>
  <si>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</si>
  <si>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</si>
  <si>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</si>
  <si>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</si>
  <si>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</si>
  <si>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</si>
  <si>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</si>
  <si>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</si>
  <si>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</si>
  <si>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</si>
  <si>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</si>
  <si>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</si>
  <si>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</si>
  <si>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</si>
  <si>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</si>
  <si>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</si>
  <si>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</si>
  <si>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</si>
  <si>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</si>
  <si>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</si>
  <si>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</si>
  <si>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</si>
  <si>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</si>
  <si>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</si>
  <si>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</si>
  <si>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</si>
  <si>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</si>
  <si>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</si>
  <si>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</si>
  <si>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</si>
  <si>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</si>
  <si>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</si>
  <si>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</si>
  <si>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</si>
  <si>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</si>
  <si>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</si>
  <si>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</si>
  <si>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</si>
  <si>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</si>
  <si>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</si>
  <si>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</si>
  <si>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</si>
  <si>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</si>
  <si>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</si>
  <si>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</si>
  <si>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</si>
  <si>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</si>
  <si>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</si>
  <si>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</si>
  <si>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</si>
  <si>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</si>
  <si>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</si>
  <si>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</si>
  <si>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</si>
  <si>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</si>
  <si>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</si>
  <si>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 xml:space="preserve">Приложение 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</si>
  <si>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</si>
  <si>
    <t>-</t>
  </si>
  <si>
    <t>газ природный и попутный</t>
  </si>
  <si>
    <t>млн.м3</t>
  </si>
  <si>
    <t xml:space="preserve">плиты газовые бытовые </t>
  </si>
  <si>
    <t xml:space="preserve">плиты кухонные электрические </t>
  </si>
  <si>
    <t xml:space="preserve">кирпич строительный </t>
  </si>
  <si>
    <t>кондитерские изделия</t>
  </si>
  <si>
    <t>млн.шт</t>
  </si>
  <si>
    <t>тн</t>
  </si>
  <si>
    <t>молоко,кроме сырого</t>
  </si>
  <si>
    <t>масло сливочное и пасты масляные</t>
  </si>
  <si>
    <t>сыры, продукты сырные и творог</t>
  </si>
  <si>
    <t>продукты кисломолочные</t>
  </si>
  <si>
    <t>плодоовощные консервы</t>
  </si>
  <si>
    <t>туб</t>
  </si>
  <si>
    <t>хлебобулочные изделия</t>
  </si>
  <si>
    <t>мука из зерновых культур</t>
  </si>
  <si>
    <t xml:space="preserve">сахар-песок </t>
  </si>
  <si>
    <t>в т. ч. из импортного сырца</t>
  </si>
  <si>
    <t>масла растительные</t>
  </si>
  <si>
    <t>макаронные изделия</t>
  </si>
  <si>
    <t>мясо</t>
  </si>
  <si>
    <t>изделия колбасные</t>
  </si>
  <si>
    <t>крупа</t>
  </si>
  <si>
    <t>комбикорма</t>
  </si>
  <si>
    <t>напитки безалкогольные</t>
  </si>
  <si>
    <t>тыс. дал.</t>
  </si>
  <si>
    <t xml:space="preserve">        из сахарной свеклы</t>
  </si>
  <si>
    <t>(86164)7-52-07</t>
  </si>
  <si>
    <t xml:space="preserve">Каневского района </t>
  </si>
  <si>
    <t>Бережная Елизавета Игоревна</t>
  </si>
  <si>
    <r>
      <t>Численность безработных граждан, зарегистрированных в государственных учреждениях службы занятости по состоянию на  1</t>
    </r>
    <r>
      <rPr>
        <u val="single"/>
        <sz val="10"/>
        <rFont val="Times New Roman"/>
        <family val="1"/>
      </rPr>
      <t xml:space="preserve"> апреля</t>
    </r>
    <r>
      <rPr>
        <sz val="10"/>
        <rFont val="Times New Roman"/>
        <family val="1"/>
      </rPr>
      <t xml:space="preserve"> 2022 года</t>
    </r>
  </si>
  <si>
    <t>Общий объем инвестиций крупных и средних организаций за счет всех источников финансирования на 01.04.2022 г.</t>
  </si>
  <si>
    <r>
      <t xml:space="preserve">Финансы на  1 </t>
    </r>
    <r>
      <rPr>
        <b/>
        <u val="single"/>
        <sz val="10"/>
        <rFont val="Times New Roman"/>
        <family val="1"/>
      </rPr>
      <t xml:space="preserve">апреля </t>
    </r>
    <r>
      <rPr>
        <b/>
        <sz val="10"/>
        <rFont val="Times New Roman"/>
        <family val="1"/>
      </rPr>
      <t>2022 года</t>
    </r>
  </si>
  <si>
    <t xml:space="preserve">Среднемесячная заработная плата работников крупных и средних организаций </t>
  </si>
  <si>
    <t>за 1 квартал 2022 года</t>
  </si>
  <si>
    <r>
      <t xml:space="preserve">за </t>
    </r>
    <r>
      <rPr>
        <b/>
        <u val="single"/>
        <sz val="10"/>
        <rFont val="Times New Roman"/>
        <family val="1"/>
      </rPr>
      <t>1 квартал</t>
    </r>
    <r>
      <rPr>
        <b/>
        <sz val="10"/>
        <rFont val="Times New Roman"/>
        <family val="1"/>
      </rPr>
      <t xml:space="preserve">  2022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</si>
</sst>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84" fontId="54" fillId="0" borderId="11" xfId="0" applyNumberFormat="1" applyFont="1" applyFill="1" applyBorder="1" applyAlignment="1">
      <alignment/>
    </xf>
    <xf numFmtId="184" fontId="54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5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 applyProtection="1">
      <alignment horizontal="right" wrapText="1"/>
      <protection locked="0"/>
    </xf>
    <xf numFmtId="0" fontId="13" fillId="0" borderId="15" xfId="0" applyFont="1" applyBorder="1" applyAlignment="1" applyProtection="1">
      <alignment wrapText="1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top"/>
    </xf>
    <xf numFmtId="0" fontId="13" fillId="0" borderId="17" xfId="0" applyFont="1" applyBorder="1" applyAlignment="1">
      <alignment horizontal="left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right" wrapText="1"/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13" fillId="0" borderId="17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4" fillId="0" borderId="0" xfId="0" applyFont="1" applyFill="1" applyAlignment="1">
      <alignment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4" fontId="4" fillId="0" borderId="23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left" wrapText="1" indent="3"/>
    </xf>
    <xf numFmtId="0" fontId="9" fillId="0" borderId="15" xfId="0" applyFont="1" applyFill="1" applyBorder="1" applyAlignment="1">
      <alignment horizontal="center"/>
    </xf>
    <xf numFmtId="174" fontId="4" fillId="0" borderId="15" xfId="0" applyNumberFormat="1" applyFont="1" applyFill="1" applyBorder="1" applyAlignment="1">
      <alignment horizontal="right" wrapText="1"/>
    </xf>
    <xf numFmtId="174" fontId="4" fillId="0" borderId="23" xfId="0" applyNumberFormat="1" applyFont="1" applyFill="1" applyBorder="1" applyAlignment="1">
      <alignment horizontal="right" wrapText="1"/>
    </xf>
    <xf numFmtId="174" fontId="4" fillId="0" borderId="15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 applyProtection="1">
      <alignment horizontal="right" wrapText="1"/>
      <protection locked="0"/>
    </xf>
    <xf numFmtId="174" fontId="4" fillId="0" borderId="15" xfId="0" applyNumberFormat="1" applyFont="1" applyFill="1" applyBorder="1" applyAlignment="1" applyProtection="1">
      <alignment wrapText="1"/>
      <protection locked="0"/>
    </xf>
    <xf numFmtId="174" fontId="4" fillId="0" borderId="23" xfId="0" applyNumberFormat="1" applyFont="1" applyFill="1" applyBorder="1" applyAlignment="1" applyProtection="1">
      <alignment horizontal="right" wrapText="1"/>
      <protection/>
    </xf>
    <xf numFmtId="174" fontId="4" fillId="0" borderId="23" xfId="0" applyNumberFormat="1" applyFont="1" applyFill="1" applyBorder="1" applyAlignment="1" applyProtection="1">
      <alignment horizontal="right" wrapText="1"/>
      <protection locked="0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174" fontId="4" fillId="0" borderId="17" xfId="0" applyNumberFormat="1" applyFont="1" applyFill="1" applyBorder="1" applyAlignment="1">
      <alignment horizontal="right" wrapText="1"/>
    </xf>
    <xf numFmtId="174" fontId="4" fillId="0" borderId="17" xfId="0" applyNumberFormat="1" applyFont="1" applyFill="1" applyBorder="1" applyAlignment="1">
      <alignment wrapText="1"/>
    </xf>
    <xf numFmtId="174" fontId="4" fillId="0" borderId="24" xfId="0" applyNumberFormat="1" applyFont="1" applyFill="1" applyBorder="1" applyAlignment="1">
      <alignment horizontal="right" wrapText="1"/>
    </xf>
    <xf numFmtId="49" fontId="4" fillId="0" borderId="25" xfId="0" applyNumberFormat="1" applyFont="1" applyFill="1" applyBorder="1" applyAlignment="1">
      <alignment horizontal="right" vertical="top"/>
    </xf>
    <xf numFmtId="0" fontId="4" fillId="0" borderId="26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/>
    </xf>
    <xf numFmtId="174" fontId="4" fillId="0" borderId="26" xfId="0" applyNumberFormat="1" applyFont="1" applyFill="1" applyBorder="1" applyAlignment="1" applyProtection="1">
      <alignment horizontal="right" wrapText="1"/>
      <protection locked="0"/>
    </xf>
    <xf numFmtId="174" fontId="4" fillId="0" borderId="26" xfId="0" applyNumberFormat="1" applyFont="1" applyFill="1" applyBorder="1" applyAlignment="1" applyProtection="1">
      <alignment wrapText="1"/>
      <protection locked="0"/>
    </xf>
    <xf numFmtId="174" fontId="4" fillId="0" borderId="27" xfId="0" applyNumberFormat="1" applyFont="1" applyFill="1" applyBorder="1" applyAlignment="1" applyProtection="1">
      <alignment horizontal="right" wrapText="1"/>
      <protection/>
    </xf>
    <xf numFmtId="0" fontId="56" fillId="0" borderId="15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 applyProtection="1">
      <alignment horizontal="right" wrapText="1"/>
      <protection locked="0"/>
    </xf>
    <xf numFmtId="2" fontId="4" fillId="0" borderId="15" xfId="0" applyNumberFormat="1" applyFont="1" applyFill="1" applyBorder="1" applyAlignment="1" applyProtection="1">
      <alignment wrapText="1"/>
      <protection locked="0"/>
    </xf>
    <xf numFmtId="0" fontId="5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174" fontId="4" fillId="0" borderId="23" xfId="0" applyNumberFormat="1" applyFont="1" applyFill="1" applyBorder="1" applyAlignment="1" applyProtection="1">
      <alignment wrapText="1"/>
      <protection locked="0"/>
    </xf>
    <xf numFmtId="0" fontId="9" fillId="0" borderId="15" xfId="0" applyFont="1" applyFill="1" applyBorder="1" applyAlignment="1">
      <alignment horizontal="left" wrapText="1" indent="3"/>
    </xf>
    <xf numFmtId="0" fontId="4" fillId="0" borderId="15" xfId="0" applyFont="1" applyFill="1" applyBorder="1" applyAlignment="1">
      <alignment horizontal="left" wrapText="1" indent="1"/>
    </xf>
    <xf numFmtId="174" fontId="4" fillId="0" borderId="23" xfId="0" applyNumberFormat="1" applyFont="1" applyFill="1" applyBorder="1" applyAlignment="1" applyProtection="1">
      <alignment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2"/>
    </xf>
    <xf numFmtId="0" fontId="4" fillId="0" borderId="23" xfId="0" applyFont="1" applyFill="1" applyBorder="1" applyAlignment="1" applyProtection="1">
      <alignment horizontal="right" wrapText="1"/>
      <protection/>
    </xf>
    <xf numFmtId="179" fontId="4" fillId="0" borderId="15" xfId="0" applyNumberFormat="1" applyFont="1" applyFill="1" applyBorder="1" applyAlignment="1">
      <alignment horizontal="right" wrapText="1"/>
    </xf>
    <xf numFmtId="17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horizontal="right" wrapText="1"/>
    </xf>
    <xf numFmtId="1" fontId="4" fillId="0" borderId="15" xfId="0" applyNumberFormat="1" applyFont="1" applyFill="1" applyBorder="1" applyAlignment="1">
      <alignment wrapText="1"/>
    </xf>
    <xf numFmtId="0" fontId="4" fillId="0" borderId="23" xfId="0" applyFont="1" applyFill="1" applyBorder="1" applyAlignment="1" applyProtection="1">
      <alignment wrapText="1"/>
      <protection locked="0"/>
    </xf>
    <xf numFmtId="0" fontId="9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left" vertical="justify" wrapText="1" indent="1" shrinkToFit="1"/>
    </xf>
    <xf numFmtId="0" fontId="4" fillId="0" borderId="23" xfId="0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vertical="top" wrapText="1"/>
      <protection locked="0"/>
    </xf>
    <xf numFmtId="174" fontId="4" fillId="0" borderId="28" xfId="0" applyNumberFormat="1" applyFont="1" applyFill="1" applyBorder="1" applyAlignment="1" applyProtection="1">
      <alignment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right" wrapText="1"/>
      <protection locked="0"/>
    </xf>
    <xf numFmtId="0" fontId="4" fillId="0" borderId="29" xfId="0" applyFont="1" applyFill="1" applyBorder="1" applyAlignment="1" applyProtection="1">
      <alignment wrapText="1"/>
      <protection locked="0"/>
    </xf>
    <xf numFmtId="174" fontId="4" fillId="0" borderId="3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14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view="pageBreakPreview" zoomScale="115" zoomScaleNormal="115" zoomScaleSheetLayoutView="115" zoomScalePageLayoutView="0" workbookViewId="0" topLeftCell="A1">
      <pane ySplit="13" topLeftCell="A155" activePane="bottomLeft" state="frozen"/>
      <selection pane="topLeft" activeCell="A1" sqref="A1"/>
      <selection pane="bottomLeft" activeCell="A9" sqref="A9:F9"/>
    </sheetView>
  </sheetViews>
  <sheetFormatPr defaultColWidth="9.00390625" defaultRowHeight="12.75"/>
  <cols>
    <col min="1" max="1" width="5.25390625" style="2" customWidth="1"/>
    <col min="2" max="2" width="52.875" style="23" customWidth="1"/>
    <col min="3" max="3" width="9.753906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31"/>
      <c r="C1" s="31"/>
      <c r="D1" s="32" t="s">
        <v>262</v>
      </c>
      <c r="F1" s="31"/>
    </row>
    <row r="2" spans="1:6" ht="12.75" customHeight="1">
      <c r="A2" s="1"/>
      <c r="B2" s="31"/>
      <c r="C2" s="31"/>
      <c r="D2" s="32"/>
      <c r="F2" s="31"/>
    </row>
    <row r="3" spans="1:6" ht="12.75" customHeight="1">
      <c r="A3" s="1"/>
      <c r="B3" s="31"/>
      <c r="C3" s="31"/>
      <c r="D3" s="32"/>
      <c r="F3" s="31"/>
    </row>
    <row r="4" spans="1:6" ht="15.75">
      <c r="A4" s="30"/>
      <c r="B4" s="30"/>
      <c r="C4" s="30"/>
      <c r="D4" s="36"/>
      <c r="E4" s="37"/>
      <c r="F4" s="38"/>
    </row>
    <row r="5" spans="1:6" ht="8.25" customHeight="1">
      <c r="A5" s="26"/>
      <c r="B5" s="27"/>
      <c r="C5" s="27"/>
      <c r="D5" s="27"/>
      <c r="E5" s="142"/>
      <c r="F5" s="142"/>
    </row>
    <row r="6" spans="1:6" ht="12" customHeight="1">
      <c r="A6" s="143" t="s">
        <v>0</v>
      </c>
      <c r="B6" s="143"/>
      <c r="C6" s="143"/>
      <c r="D6" s="143"/>
      <c r="E6" s="143"/>
      <c r="F6" s="143"/>
    </row>
    <row r="7" spans="1:6" ht="14.25" customHeight="1">
      <c r="A7" s="144" t="s">
        <v>263</v>
      </c>
      <c r="B7" s="144"/>
      <c r="C7" s="144"/>
      <c r="D7" s="144"/>
      <c r="E7" s="144"/>
      <c r="F7" s="144"/>
    </row>
    <row r="8" spans="1:6" ht="10.5" customHeight="1">
      <c r="A8" s="139" t="s">
        <v>56</v>
      </c>
      <c r="B8" s="139"/>
      <c r="C8" s="139"/>
      <c r="D8" s="139"/>
      <c r="E8" s="139"/>
      <c r="F8" s="139"/>
    </row>
    <row r="9" spans="1:6" ht="14.25" customHeight="1">
      <c r="A9" s="140" t="s">
        <v>299</v>
      </c>
      <c r="B9" s="140"/>
      <c r="C9" s="140"/>
      <c r="D9" s="140"/>
      <c r="E9" s="140"/>
      <c r="F9" s="140"/>
    </row>
    <row r="10" spans="1:6" ht="12" customHeight="1">
      <c r="A10" s="141" t="s">
        <v>185</v>
      </c>
      <c r="B10" s="141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>
      <c r="A12" s="68" t="s">
        <v>1</v>
      </c>
      <c r="B12" s="69" t="s">
        <v>2</v>
      </c>
      <c r="C12" s="69" t="s">
        <v>192</v>
      </c>
      <c r="D12" s="69" t="s">
        <v>141</v>
      </c>
      <c r="E12" s="69" t="s">
        <v>186</v>
      </c>
      <c r="F12" s="69" t="s">
        <v>142</v>
      </c>
    </row>
    <row r="13" spans="1:6" s="7" customFormat="1" ht="12">
      <c r="A13" s="70"/>
      <c r="B13" s="71"/>
      <c r="C13" s="71"/>
      <c r="D13" s="71"/>
      <c r="E13" s="71"/>
      <c r="F13" s="72"/>
    </row>
    <row r="14" spans="1:7" ht="12.75">
      <c r="A14" s="73"/>
      <c r="B14" s="74" t="s">
        <v>66</v>
      </c>
      <c r="C14" s="75"/>
      <c r="D14" s="76"/>
      <c r="E14" s="77"/>
      <c r="F14" s="78"/>
      <c r="G14" s="67"/>
    </row>
    <row r="15" spans="1:7" ht="12.75">
      <c r="A15" s="79" t="s">
        <v>88</v>
      </c>
      <c r="B15" s="80" t="s">
        <v>59</v>
      </c>
      <c r="C15" s="81" t="s">
        <v>46</v>
      </c>
      <c r="D15" s="82">
        <v>76</v>
      </c>
      <c r="E15" s="83">
        <v>75</v>
      </c>
      <c r="F15" s="84">
        <f>D15/E15*100</f>
        <v>101.33333333333334</v>
      </c>
      <c r="G15" s="67"/>
    </row>
    <row r="16" spans="1:7" ht="12.75">
      <c r="A16" s="85"/>
      <c r="B16" s="86" t="s">
        <v>51</v>
      </c>
      <c r="C16" s="81" t="s">
        <v>46</v>
      </c>
      <c r="D16" s="82">
        <v>20</v>
      </c>
      <c r="E16" s="83">
        <v>19</v>
      </c>
      <c r="F16" s="84">
        <f>D16/E16*100</f>
        <v>105.26315789473684</v>
      </c>
      <c r="G16" s="67"/>
    </row>
    <row r="17" spans="1:7" ht="38.25">
      <c r="A17" s="85" t="s">
        <v>89</v>
      </c>
      <c r="B17" s="83" t="s">
        <v>139</v>
      </c>
      <c r="C17" s="87" t="s">
        <v>6</v>
      </c>
      <c r="D17" s="88">
        <f>D18+D19+D45+D46</f>
        <v>3756773.5</v>
      </c>
      <c r="E17" s="88">
        <f>E18+E19+E45+E46</f>
        <v>2980957.2</v>
      </c>
      <c r="F17" s="89">
        <f>D17/E17*100</f>
        <v>126.0257443481577</v>
      </c>
      <c r="G17" s="67"/>
    </row>
    <row r="18" spans="1:7" ht="12.75">
      <c r="A18" s="85" t="s">
        <v>86</v>
      </c>
      <c r="B18" s="83" t="s">
        <v>57</v>
      </c>
      <c r="C18" s="87" t="s">
        <v>6</v>
      </c>
      <c r="D18" s="88">
        <v>95579</v>
      </c>
      <c r="E18" s="90">
        <v>86325</v>
      </c>
      <c r="F18" s="89">
        <f>D18/E18*100</f>
        <v>110.71995366348104</v>
      </c>
      <c r="G18" s="67"/>
    </row>
    <row r="19" spans="1:7" ht="12.75">
      <c r="A19" s="85" t="s">
        <v>87</v>
      </c>
      <c r="B19" s="83" t="s">
        <v>58</v>
      </c>
      <c r="C19" s="87" t="s">
        <v>6</v>
      </c>
      <c r="D19" s="88">
        <v>3544405.7</v>
      </c>
      <c r="E19" s="90">
        <v>2779211</v>
      </c>
      <c r="F19" s="89">
        <f>D19/E19*100</f>
        <v>127.53280337477075</v>
      </c>
      <c r="G19" s="67"/>
    </row>
    <row r="20" spans="1:7" ht="12.75">
      <c r="A20" s="85"/>
      <c r="B20" s="81" t="s">
        <v>129</v>
      </c>
      <c r="C20" s="87"/>
      <c r="D20" s="91"/>
      <c r="E20" s="92"/>
      <c r="F20" s="93"/>
      <c r="G20" s="67"/>
    </row>
    <row r="21" spans="1:7" ht="12.75" customHeight="1">
      <c r="A21" s="85"/>
      <c r="B21" s="80" t="s">
        <v>143</v>
      </c>
      <c r="C21" s="87" t="s">
        <v>6</v>
      </c>
      <c r="D21" s="91">
        <v>3273024.5</v>
      </c>
      <c r="E21" s="92">
        <v>2448507.9</v>
      </c>
      <c r="F21" s="93">
        <f>D21/E21*100</f>
        <v>133.67424707921097</v>
      </c>
      <c r="G21" s="67"/>
    </row>
    <row r="22" spans="1:7" ht="12.75" customHeight="1">
      <c r="A22" s="85"/>
      <c r="B22" s="80" t="s">
        <v>144</v>
      </c>
      <c r="C22" s="87" t="s">
        <v>6</v>
      </c>
      <c r="D22" s="91">
        <v>725</v>
      </c>
      <c r="E22" s="92">
        <v>557</v>
      </c>
      <c r="F22" s="93">
        <f>D22/E22*100</f>
        <v>130.1615798922801</v>
      </c>
      <c r="G22" s="67"/>
    </row>
    <row r="23" spans="1:7" ht="12.75" customHeight="1">
      <c r="A23" s="85"/>
      <c r="B23" s="80" t="s">
        <v>145</v>
      </c>
      <c r="C23" s="87" t="s">
        <v>6</v>
      </c>
      <c r="D23" s="91" t="s">
        <v>264</v>
      </c>
      <c r="E23" s="91" t="s">
        <v>264</v>
      </c>
      <c r="F23" s="94"/>
      <c r="G23" s="67"/>
    </row>
    <row r="24" spans="1:7" ht="12.75" customHeight="1">
      <c r="A24" s="85"/>
      <c r="B24" s="80" t="s">
        <v>146</v>
      </c>
      <c r="C24" s="87" t="s">
        <v>6</v>
      </c>
      <c r="D24" s="91" t="s">
        <v>264</v>
      </c>
      <c r="E24" s="91" t="s">
        <v>264</v>
      </c>
      <c r="F24" s="94"/>
      <c r="G24" s="67"/>
    </row>
    <row r="25" spans="1:7" ht="12.75">
      <c r="A25" s="85"/>
      <c r="B25" s="80" t="s">
        <v>147</v>
      </c>
      <c r="C25" s="87" t="s">
        <v>6</v>
      </c>
      <c r="D25" s="91" t="s">
        <v>264</v>
      </c>
      <c r="E25" s="91" t="s">
        <v>264</v>
      </c>
      <c r="F25" s="94"/>
      <c r="G25" s="67"/>
    </row>
    <row r="26" spans="1:7" ht="12.75">
      <c r="A26" s="85"/>
      <c r="B26" s="80" t="s">
        <v>148</v>
      </c>
      <c r="C26" s="87" t="s">
        <v>6</v>
      </c>
      <c r="D26" s="91" t="s">
        <v>264</v>
      </c>
      <c r="E26" s="91" t="s">
        <v>264</v>
      </c>
      <c r="F26" s="94"/>
      <c r="G26" s="67"/>
    </row>
    <row r="27" spans="1:7" ht="38.25">
      <c r="A27" s="85"/>
      <c r="B27" s="80" t="s">
        <v>149</v>
      </c>
      <c r="C27" s="87" t="s">
        <v>6</v>
      </c>
      <c r="D27" s="91" t="s">
        <v>264</v>
      </c>
      <c r="E27" s="91" t="s">
        <v>264</v>
      </c>
      <c r="F27" s="94"/>
      <c r="G27" s="67"/>
    </row>
    <row r="28" spans="1:7" ht="12.75">
      <c r="A28" s="85"/>
      <c r="B28" s="80" t="s">
        <v>150</v>
      </c>
      <c r="C28" s="87" t="s">
        <v>6</v>
      </c>
      <c r="D28" s="91" t="s">
        <v>264</v>
      </c>
      <c r="E28" s="91" t="s">
        <v>264</v>
      </c>
      <c r="F28" s="94"/>
      <c r="G28" s="67"/>
    </row>
    <row r="29" spans="1:7" ht="25.5">
      <c r="A29" s="85"/>
      <c r="B29" s="80" t="s">
        <v>151</v>
      </c>
      <c r="C29" s="87" t="s">
        <v>6</v>
      </c>
      <c r="D29" s="91" t="s">
        <v>264</v>
      </c>
      <c r="E29" s="91">
        <v>1963</v>
      </c>
      <c r="F29" s="94"/>
      <c r="G29" s="67"/>
    </row>
    <row r="30" spans="1:7" ht="12.75">
      <c r="A30" s="85"/>
      <c r="B30" s="80" t="s">
        <v>152</v>
      </c>
      <c r="C30" s="87" t="s">
        <v>6</v>
      </c>
      <c r="D30" s="91" t="s">
        <v>264</v>
      </c>
      <c r="E30" s="91" t="s">
        <v>264</v>
      </c>
      <c r="F30" s="93"/>
      <c r="G30" s="67"/>
    </row>
    <row r="31" spans="1:7" ht="12.75">
      <c r="A31" s="85"/>
      <c r="B31" s="80" t="s">
        <v>153</v>
      </c>
      <c r="C31" s="87" t="s">
        <v>6</v>
      </c>
      <c r="D31" s="91" t="s">
        <v>264</v>
      </c>
      <c r="E31" s="91" t="s">
        <v>264</v>
      </c>
      <c r="F31" s="94"/>
      <c r="G31" s="67"/>
    </row>
    <row r="32" spans="1:7" ht="25.5">
      <c r="A32" s="85"/>
      <c r="B32" s="80" t="s">
        <v>154</v>
      </c>
      <c r="C32" s="87" t="s">
        <v>6</v>
      </c>
      <c r="D32" s="91" t="s">
        <v>264</v>
      </c>
      <c r="E32" s="91" t="s">
        <v>264</v>
      </c>
      <c r="F32" s="94"/>
      <c r="G32" s="67"/>
    </row>
    <row r="33" spans="1:7" ht="12.75">
      <c r="A33" s="85"/>
      <c r="B33" s="80" t="s">
        <v>67</v>
      </c>
      <c r="C33" s="87" t="s">
        <v>6</v>
      </c>
      <c r="D33" s="91" t="s">
        <v>264</v>
      </c>
      <c r="E33" s="91" t="s">
        <v>264</v>
      </c>
      <c r="F33" s="94"/>
      <c r="G33" s="67"/>
    </row>
    <row r="34" spans="1:7" ht="12.75" customHeight="1">
      <c r="A34" s="85"/>
      <c r="B34" s="80" t="s">
        <v>155</v>
      </c>
      <c r="C34" s="87" t="s">
        <v>6</v>
      </c>
      <c r="D34" s="91">
        <v>34614.3</v>
      </c>
      <c r="E34" s="92">
        <v>15255.7</v>
      </c>
      <c r="F34" s="93">
        <f>D34/E34*100</f>
        <v>226.8942100329713</v>
      </c>
      <c r="G34" s="67"/>
    </row>
    <row r="35" spans="1:7" ht="12.75">
      <c r="A35" s="85"/>
      <c r="B35" s="80" t="s">
        <v>156</v>
      </c>
      <c r="C35" s="87" t="s">
        <v>6</v>
      </c>
      <c r="D35" s="91" t="s">
        <v>264</v>
      </c>
      <c r="E35" s="91" t="s">
        <v>264</v>
      </c>
      <c r="F35" s="93"/>
      <c r="G35" s="67"/>
    </row>
    <row r="36" spans="1:7" ht="25.5">
      <c r="A36" s="85"/>
      <c r="B36" s="80" t="s">
        <v>157</v>
      </c>
      <c r="C36" s="87" t="s">
        <v>6</v>
      </c>
      <c r="D36" s="91" t="s">
        <v>264</v>
      </c>
      <c r="E36" s="91" t="s">
        <v>264</v>
      </c>
      <c r="F36" s="93"/>
      <c r="G36" s="67"/>
    </row>
    <row r="37" spans="1:7" ht="12.75" customHeight="1">
      <c r="A37" s="85"/>
      <c r="B37" s="80" t="s">
        <v>158</v>
      </c>
      <c r="C37" s="87" t="s">
        <v>6</v>
      </c>
      <c r="D37" s="91" t="s">
        <v>264</v>
      </c>
      <c r="E37" s="91" t="s">
        <v>264</v>
      </c>
      <c r="F37" s="93"/>
      <c r="G37" s="67"/>
    </row>
    <row r="38" spans="1:7" ht="12.75">
      <c r="A38" s="85"/>
      <c r="B38" s="80" t="s">
        <v>159</v>
      </c>
      <c r="C38" s="87" t="s">
        <v>6</v>
      </c>
      <c r="D38" s="91">
        <v>235696</v>
      </c>
      <c r="E38" s="92">
        <v>312220</v>
      </c>
      <c r="F38" s="93">
        <f>D38/E38*100</f>
        <v>75.49035936198834</v>
      </c>
      <c r="G38" s="67"/>
    </row>
    <row r="39" spans="1:7" ht="25.5">
      <c r="A39" s="85"/>
      <c r="B39" s="80" t="s">
        <v>160</v>
      </c>
      <c r="C39" s="87" t="s">
        <v>6</v>
      </c>
      <c r="D39" s="91" t="s">
        <v>264</v>
      </c>
      <c r="E39" s="91" t="s">
        <v>264</v>
      </c>
      <c r="F39" s="93"/>
      <c r="G39" s="67"/>
    </row>
    <row r="40" spans="1:7" ht="25.5">
      <c r="A40" s="85"/>
      <c r="B40" s="80" t="s">
        <v>161</v>
      </c>
      <c r="C40" s="87" t="s">
        <v>6</v>
      </c>
      <c r="D40" s="91" t="s">
        <v>264</v>
      </c>
      <c r="E40" s="91" t="s">
        <v>264</v>
      </c>
      <c r="F40" s="93"/>
      <c r="G40" s="67"/>
    </row>
    <row r="41" spans="1:7" ht="12.75">
      <c r="A41" s="85"/>
      <c r="B41" s="80" t="s">
        <v>162</v>
      </c>
      <c r="C41" s="87" t="s">
        <v>6</v>
      </c>
      <c r="D41" s="91" t="s">
        <v>264</v>
      </c>
      <c r="E41" s="91" t="s">
        <v>264</v>
      </c>
      <c r="F41" s="93"/>
      <c r="G41" s="67"/>
    </row>
    <row r="42" spans="1:7" ht="12.75">
      <c r="A42" s="85"/>
      <c r="B42" s="80" t="s">
        <v>163</v>
      </c>
      <c r="C42" s="87" t="s">
        <v>6</v>
      </c>
      <c r="D42" s="91" t="s">
        <v>264</v>
      </c>
      <c r="E42" s="91" t="s">
        <v>264</v>
      </c>
      <c r="F42" s="93"/>
      <c r="G42" s="67"/>
    </row>
    <row r="43" spans="1:7" ht="12.75">
      <c r="A43" s="85"/>
      <c r="B43" s="80" t="s">
        <v>164</v>
      </c>
      <c r="C43" s="87" t="s">
        <v>6</v>
      </c>
      <c r="D43" s="91" t="s">
        <v>264</v>
      </c>
      <c r="E43" s="91" t="s">
        <v>264</v>
      </c>
      <c r="F43" s="93"/>
      <c r="G43" s="67"/>
    </row>
    <row r="44" spans="1:7" ht="12.75">
      <c r="A44" s="85"/>
      <c r="B44" s="80" t="s">
        <v>165</v>
      </c>
      <c r="C44" s="87" t="s">
        <v>6</v>
      </c>
      <c r="D44" s="91">
        <v>345.9</v>
      </c>
      <c r="E44" s="91">
        <v>707.4</v>
      </c>
      <c r="F44" s="93">
        <f>D44/E44*100</f>
        <v>48.89737065309584</v>
      </c>
      <c r="G44" s="67"/>
    </row>
    <row r="45" spans="1:7" ht="25.5">
      <c r="A45" s="85" t="s">
        <v>90</v>
      </c>
      <c r="B45" s="80" t="s">
        <v>166</v>
      </c>
      <c r="C45" s="87" t="s">
        <v>6</v>
      </c>
      <c r="D45" s="88">
        <v>78556.4</v>
      </c>
      <c r="E45" s="90">
        <v>77674.1</v>
      </c>
      <c r="F45" s="89">
        <f>D45/E45*100</f>
        <v>101.13589986881082</v>
      </c>
      <c r="G45" s="67"/>
    </row>
    <row r="46" spans="1:7" ht="25.5">
      <c r="A46" s="95" t="s">
        <v>167</v>
      </c>
      <c r="B46" s="96" t="s">
        <v>168</v>
      </c>
      <c r="C46" s="97" t="s">
        <v>6</v>
      </c>
      <c r="D46" s="98">
        <v>38232.4</v>
      </c>
      <c r="E46" s="99">
        <v>37747.1</v>
      </c>
      <c r="F46" s="100">
        <f>D46/E46*100</f>
        <v>101.28566167997013</v>
      </c>
      <c r="G46" s="67"/>
    </row>
    <row r="47" spans="1:7" ht="12.75">
      <c r="A47" s="101" t="s">
        <v>91</v>
      </c>
      <c r="B47" s="102" t="s">
        <v>55</v>
      </c>
      <c r="C47" s="103" t="s">
        <v>82</v>
      </c>
      <c r="D47" s="104"/>
      <c r="E47" s="105"/>
      <c r="F47" s="106"/>
      <c r="G47" s="67"/>
    </row>
    <row r="48" spans="1:7" ht="15.75" customHeight="1">
      <c r="A48" s="85"/>
      <c r="B48" s="107" t="s">
        <v>265</v>
      </c>
      <c r="C48" s="87" t="s">
        <v>266</v>
      </c>
      <c r="D48" s="91">
        <v>10.9</v>
      </c>
      <c r="E48" s="92">
        <v>11.5</v>
      </c>
      <c r="F48" s="93">
        <f>D48/E48*100</f>
        <v>94.78260869565219</v>
      </c>
      <c r="G48" s="67"/>
    </row>
    <row r="49" spans="1:7" ht="12.75" customHeight="1">
      <c r="A49" s="85"/>
      <c r="B49" s="107" t="s">
        <v>267</v>
      </c>
      <c r="C49" s="87" t="s">
        <v>29</v>
      </c>
      <c r="D49" s="91">
        <v>26624</v>
      </c>
      <c r="E49" s="92">
        <v>38183</v>
      </c>
      <c r="F49" s="93">
        <f>D49/E49*100</f>
        <v>69.72736558154152</v>
      </c>
      <c r="G49" s="67"/>
    </row>
    <row r="50" spans="1:7" ht="12" customHeight="1">
      <c r="A50" s="85"/>
      <c r="B50" s="107" t="s">
        <v>268</v>
      </c>
      <c r="C50" s="87" t="s">
        <v>29</v>
      </c>
      <c r="D50" s="91">
        <v>4506</v>
      </c>
      <c r="E50" s="92">
        <v>12568</v>
      </c>
      <c r="F50" s="93">
        <f>D50/E50*100</f>
        <v>35.85295989815404</v>
      </c>
      <c r="G50" s="67"/>
    </row>
    <row r="51" spans="1:7" ht="13.5" customHeight="1">
      <c r="A51" s="85"/>
      <c r="B51" s="107" t="s">
        <v>269</v>
      </c>
      <c r="C51" s="87" t="s">
        <v>271</v>
      </c>
      <c r="D51" s="91">
        <v>4.4</v>
      </c>
      <c r="E51" s="91">
        <v>1.5</v>
      </c>
      <c r="F51" s="93">
        <f>D51/E51*100</f>
        <v>293.33333333333337</v>
      </c>
      <c r="G51" s="67"/>
    </row>
    <row r="52" spans="1:7" ht="13.5" customHeight="1">
      <c r="A52" s="85"/>
      <c r="B52" s="107" t="s">
        <v>270</v>
      </c>
      <c r="C52" s="87" t="s">
        <v>272</v>
      </c>
      <c r="D52" s="108">
        <v>0.38</v>
      </c>
      <c r="E52" s="109">
        <v>0.38</v>
      </c>
      <c r="F52" s="93">
        <f aca="true" t="shared" si="0" ref="F52:F58">D52/E52*100</f>
        <v>100</v>
      </c>
      <c r="G52" s="67"/>
    </row>
    <row r="53" spans="1:7" ht="13.5" customHeight="1">
      <c r="A53" s="85"/>
      <c r="B53" s="107" t="s">
        <v>273</v>
      </c>
      <c r="C53" s="87" t="s">
        <v>272</v>
      </c>
      <c r="D53" s="91">
        <v>2532.44</v>
      </c>
      <c r="E53" s="92">
        <v>2452.389</v>
      </c>
      <c r="F53" s="93">
        <f t="shared" si="0"/>
        <v>103.26420482231815</v>
      </c>
      <c r="G53" s="67"/>
    </row>
    <row r="54" spans="1:7" ht="13.5" customHeight="1">
      <c r="A54" s="85"/>
      <c r="B54" s="107" t="s">
        <v>274</v>
      </c>
      <c r="C54" s="87" t="s">
        <v>272</v>
      </c>
      <c r="D54" s="91">
        <v>145.492</v>
      </c>
      <c r="E54" s="92">
        <v>123.657</v>
      </c>
      <c r="F54" s="93">
        <f t="shared" si="0"/>
        <v>117.65771448442062</v>
      </c>
      <c r="G54" s="67"/>
    </row>
    <row r="55" spans="1:7" ht="13.5" customHeight="1">
      <c r="A55" s="85"/>
      <c r="B55" s="107" t="s">
        <v>275</v>
      </c>
      <c r="C55" s="87" t="s">
        <v>272</v>
      </c>
      <c r="D55" s="91">
        <v>331.532</v>
      </c>
      <c r="E55" s="92">
        <v>291.198</v>
      </c>
      <c r="F55" s="93">
        <f t="shared" si="0"/>
        <v>113.85105666934525</v>
      </c>
      <c r="G55" s="67"/>
    </row>
    <row r="56" spans="1:7" ht="13.5" customHeight="1">
      <c r="A56" s="85"/>
      <c r="B56" s="107" t="s">
        <v>276</v>
      </c>
      <c r="C56" s="87" t="s">
        <v>272</v>
      </c>
      <c r="D56" s="91">
        <v>1352.154</v>
      </c>
      <c r="E56" s="92">
        <v>1296.433</v>
      </c>
      <c r="F56" s="93">
        <f t="shared" si="0"/>
        <v>104.29802388553824</v>
      </c>
      <c r="G56" s="67"/>
    </row>
    <row r="57" spans="1:7" ht="13.5" customHeight="1">
      <c r="A57" s="85"/>
      <c r="B57" s="107" t="s">
        <v>277</v>
      </c>
      <c r="C57" s="87" t="s">
        <v>278</v>
      </c>
      <c r="D57" s="91">
        <v>11176</v>
      </c>
      <c r="E57" s="92">
        <v>10818</v>
      </c>
      <c r="F57" s="93">
        <f t="shared" si="0"/>
        <v>103.30929931595489</v>
      </c>
      <c r="G57" s="67"/>
    </row>
    <row r="58" spans="1:7" ht="13.5" customHeight="1">
      <c r="A58" s="85"/>
      <c r="B58" s="107" t="s">
        <v>279</v>
      </c>
      <c r="C58" s="87" t="s">
        <v>272</v>
      </c>
      <c r="D58" s="91">
        <v>399.39</v>
      </c>
      <c r="E58" s="92">
        <v>346.96</v>
      </c>
      <c r="F58" s="93">
        <f t="shared" si="0"/>
        <v>115.11125201752364</v>
      </c>
      <c r="G58" s="67"/>
    </row>
    <row r="59" spans="1:7" ht="13.5" customHeight="1">
      <c r="A59" s="85"/>
      <c r="B59" s="107" t="s">
        <v>280</v>
      </c>
      <c r="C59" s="87" t="s">
        <v>272</v>
      </c>
      <c r="D59" s="91">
        <v>17.8</v>
      </c>
      <c r="E59" s="92">
        <v>25.8</v>
      </c>
      <c r="F59" s="93">
        <f>D59/E59*100</f>
        <v>68.9922480620155</v>
      </c>
      <c r="G59" s="67"/>
    </row>
    <row r="60" spans="1:7" ht="13.5" customHeight="1">
      <c r="A60" s="85"/>
      <c r="B60" s="110" t="s">
        <v>281</v>
      </c>
      <c r="C60" s="87" t="s">
        <v>272</v>
      </c>
      <c r="D60" s="91" t="s">
        <v>264</v>
      </c>
      <c r="E60" s="91" t="s">
        <v>264</v>
      </c>
      <c r="F60" s="93" t="s">
        <v>264</v>
      </c>
      <c r="G60" s="67"/>
    </row>
    <row r="61" spans="1:7" ht="13.5" customHeight="1">
      <c r="A61" s="85"/>
      <c r="B61" s="110" t="s">
        <v>282</v>
      </c>
      <c r="C61" s="87" t="s">
        <v>272</v>
      </c>
      <c r="D61" s="91" t="s">
        <v>264</v>
      </c>
      <c r="E61" s="91" t="s">
        <v>264</v>
      </c>
      <c r="F61" s="93" t="s">
        <v>264</v>
      </c>
      <c r="G61" s="67"/>
    </row>
    <row r="62" spans="1:7" ht="13.5" customHeight="1">
      <c r="A62" s="85"/>
      <c r="B62" s="107" t="s">
        <v>291</v>
      </c>
      <c r="C62" s="87" t="s">
        <v>272</v>
      </c>
      <c r="D62" s="91" t="s">
        <v>264</v>
      </c>
      <c r="E62" s="91" t="s">
        <v>264</v>
      </c>
      <c r="F62" s="93" t="s">
        <v>264</v>
      </c>
      <c r="G62" s="67"/>
    </row>
    <row r="63" spans="1:7" ht="13.5" customHeight="1">
      <c r="A63" s="85"/>
      <c r="B63" s="107" t="s">
        <v>283</v>
      </c>
      <c r="C63" s="87" t="s">
        <v>272</v>
      </c>
      <c r="D63" s="91" t="s">
        <v>264</v>
      </c>
      <c r="E63" s="92">
        <v>924</v>
      </c>
      <c r="F63" s="93" t="s">
        <v>264</v>
      </c>
      <c r="G63" s="67"/>
    </row>
    <row r="64" spans="1:7" ht="13.5" customHeight="1">
      <c r="A64" s="85"/>
      <c r="B64" s="107" t="s">
        <v>284</v>
      </c>
      <c r="C64" s="87" t="s">
        <v>272</v>
      </c>
      <c r="D64" s="91">
        <v>46.226</v>
      </c>
      <c r="E64" s="92">
        <v>17.8</v>
      </c>
      <c r="F64" s="93">
        <f>D64/E64*100</f>
        <v>259.6966292134831</v>
      </c>
      <c r="G64" s="67"/>
    </row>
    <row r="65" spans="1:7" ht="13.5" customHeight="1">
      <c r="A65" s="85"/>
      <c r="B65" s="107" t="s">
        <v>285</v>
      </c>
      <c r="C65" s="87" t="s">
        <v>272</v>
      </c>
      <c r="D65" s="91">
        <v>65.8</v>
      </c>
      <c r="E65" s="92">
        <v>74.08</v>
      </c>
      <c r="F65" s="93">
        <f>D65/E65*100</f>
        <v>88.82289416846653</v>
      </c>
      <c r="G65" s="67"/>
    </row>
    <row r="66" spans="1:7" ht="13.5" customHeight="1">
      <c r="A66" s="85"/>
      <c r="B66" s="107" t="s">
        <v>286</v>
      </c>
      <c r="C66" s="87" t="s">
        <v>272</v>
      </c>
      <c r="D66" s="91">
        <v>1139.84</v>
      </c>
      <c r="E66" s="92">
        <v>918.4</v>
      </c>
      <c r="F66" s="93">
        <f>D66/E66*100</f>
        <v>124.11149825783971</v>
      </c>
      <c r="G66" s="67"/>
    </row>
    <row r="67" spans="1:7" ht="13.5" customHeight="1">
      <c r="A67" s="85"/>
      <c r="B67" s="107" t="s">
        <v>287</v>
      </c>
      <c r="C67" s="87" t="s">
        <v>272</v>
      </c>
      <c r="D67" s="91" t="s">
        <v>264</v>
      </c>
      <c r="E67" s="91" t="s">
        <v>264</v>
      </c>
      <c r="F67" s="93"/>
      <c r="G67" s="67"/>
    </row>
    <row r="68" spans="1:7" ht="13.5" customHeight="1">
      <c r="A68" s="85"/>
      <c r="B68" s="107" t="s">
        <v>288</v>
      </c>
      <c r="C68" s="87" t="s">
        <v>272</v>
      </c>
      <c r="D68" s="91">
        <v>25968.8</v>
      </c>
      <c r="E68" s="92">
        <v>22420.7</v>
      </c>
      <c r="F68" s="93">
        <f>D68/E68*100</f>
        <v>115.82510804747398</v>
      </c>
      <c r="G68" s="67"/>
    </row>
    <row r="69" spans="1:7" ht="13.5" customHeight="1">
      <c r="A69" s="85"/>
      <c r="B69" s="107" t="s">
        <v>289</v>
      </c>
      <c r="C69" s="87" t="s">
        <v>290</v>
      </c>
      <c r="D69" s="91">
        <v>2.5</v>
      </c>
      <c r="E69" s="92">
        <v>8</v>
      </c>
      <c r="F69" s="93">
        <f>D69/E69*100</f>
        <v>31.25</v>
      </c>
      <c r="G69" s="67"/>
    </row>
    <row r="70" spans="1:7" ht="12.75">
      <c r="A70" s="85"/>
      <c r="B70" s="111" t="s">
        <v>12</v>
      </c>
      <c r="C70" s="81"/>
      <c r="D70" s="88"/>
      <c r="E70" s="90"/>
      <c r="F70" s="84"/>
      <c r="G70" s="67"/>
    </row>
    <row r="71" spans="1:7" ht="12.75" customHeight="1">
      <c r="A71" s="85" t="s">
        <v>92</v>
      </c>
      <c r="B71" s="80" t="s">
        <v>60</v>
      </c>
      <c r="C71" s="81" t="s">
        <v>46</v>
      </c>
      <c r="D71" s="88">
        <v>14</v>
      </c>
      <c r="E71" s="90">
        <v>14</v>
      </c>
      <c r="F71" s="84">
        <f>D71/E71*100</f>
        <v>100</v>
      </c>
      <c r="G71" s="67"/>
    </row>
    <row r="72" spans="1:7" ht="12.75" customHeight="1">
      <c r="A72" s="85" t="s">
        <v>93</v>
      </c>
      <c r="B72" s="80" t="s">
        <v>61</v>
      </c>
      <c r="C72" s="81" t="s">
        <v>46</v>
      </c>
      <c r="D72" s="88">
        <v>204</v>
      </c>
      <c r="E72" s="90">
        <v>282</v>
      </c>
      <c r="F72" s="84">
        <f>D72/E72*100</f>
        <v>72.3404255319149</v>
      </c>
      <c r="G72" s="67"/>
    </row>
    <row r="73" spans="1:7" ht="12.75" customHeight="1">
      <c r="A73" s="85" t="s">
        <v>94</v>
      </c>
      <c r="B73" s="80" t="s">
        <v>73</v>
      </c>
      <c r="C73" s="81" t="s">
        <v>46</v>
      </c>
      <c r="D73" s="88">
        <v>24915</v>
      </c>
      <c r="E73" s="90">
        <v>24915</v>
      </c>
      <c r="F73" s="84">
        <f>D73/E73*100</f>
        <v>100</v>
      </c>
      <c r="G73" s="67"/>
    </row>
    <row r="74" spans="1:7" ht="38.25">
      <c r="A74" s="85" t="s">
        <v>95</v>
      </c>
      <c r="B74" s="83" t="s">
        <v>140</v>
      </c>
      <c r="C74" s="87" t="s">
        <v>6</v>
      </c>
      <c r="D74" s="88">
        <v>3766915.9</v>
      </c>
      <c r="E74" s="90">
        <v>3016924.6</v>
      </c>
      <c r="F74" s="84">
        <f>D74/E74*100</f>
        <v>124.85946450236112</v>
      </c>
      <c r="G74" s="67"/>
    </row>
    <row r="75" spans="1:7" ht="12.75" customHeight="1">
      <c r="A75" s="85" t="s">
        <v>96</v>
      </c>
      <c r="B75" s="83" t="s">
        <v>187</v>
      </c>
      <c r="C75" s="87" t="s">
        <v>14</v>
      </c>
      <c r="D75" s="91" t="s">
        <v>264</v>
      </c>
      <c r="E75" s="91" t="s">
        <v>264</v>
      </c>
      <c r="F75" s="112"/>
      <c r="G75" s="67"/>
    </row>
    <row r="76" spans="1:7" ht="12.75">
      <c r="A76" s="85"/>
      <c r="B76" s="113" t="s">
        <v>15</v>
      </c>
      <c r="C76" s="87"/>
      <c r="D76" s="91" t="s">
        <v>264</v>
      </c>
      <c r="E76" s="91" t="s">
        <v>264</v>
      </c>
      <c r="F76" s="84"/>
      <c r="G76" s="67"/>
    </row>
    <row r="77" spans="1:7" ht="12.75">
      <c r="A77" s="85"/>
      <c r="B77" s="114" t="s">
        <v>71</v>
      </c>
      <c r="C77" s="87" t="s">
        <v>14</v>
      </c>
      <c r="D77" s="91" t="s">
        <v>264</v>
      </c>
      <c r="E77" s="91" t="s">
        <v>264</v>
      </c>
      <c r="F77" s="115"/>
      <c r="G77" s="67"/>
    </row>
    <row r="78" spans="1:7" ht="12.75">
      <c r="A78" s="85"/>
      <c r="B78" s="114" t="s">
        <v>24</v>
      </c>
      <c r="C78" s="87" t="s">
        <v>14</v>
      </c>
      <c r="D78" s="91" t="s">
        <v>264</v>
      </c>
      <c r="E78" s="91" t="s">
        <v>264</v>
      </c>
      <c r="F78" s="112"/>
      <c r="G78" s="67"/>
    </row>
    <row r="79" spans="1:7" ht="12.75">
      <c r="A79" s="85"/>
      <c r="B79" s="114" t="s">
        <v>25</v>
      </c>
      <c r="C79" s="87" t="s">
        <v>14</v>
      </c>
      <c r="D79" s="91" t="s">
        <v>264</v>
      </c>
      <c r="E79" s="91" t="s">
        <v>264</v>
      </c>
      <c r="F79" s="112"/>
      <c r="G79" s="67"/>
    </row>
    <row r="80" spans="1:7" ht="12.75">
      <c r="A80" s="85"/>
      <c r="B80" s="114" t="s">
        <v>16</v>
      </c>
      <c r="C80" s="87" t="s">
        <v>14</v>
      </c>
      <c r="D80" s="91" t="s">
        <v>264</v>
      </c>
      <c r="E80" s="91" t="s">
        <v>264</v>
      </c>
      <c r="F80" s="112"/>
      <c r="G80" s="67"/>
    </row>
    <row r="81" spans="1:7" ht="12.75">
      <c r="A81" s="85"/>
      <c r="B81" s="114" t="s">
        <v>84</v>
      </c>
      <c r="C81" s="87" t="s">
        <v>14</v>
      </c>
      <c r="D81" s="91" t="s">
        <v>264</v>
      </c>
      <c r="E81" s="91" t="s">
        <v>264</v>
      </c>
      <c r="F81" s="112"/>
      <c r="G81" s="67"/>
    </row>
    <row r="82" spans="1:7" ht="12.75">
      <c r="A82" s="85"/>
      <c r="B82" s="114" t="s">
        <v>85</v>
      </c>
      <c r="C82" s="87" t="s">
        <v>14</v>
      </c>
      <c r="D82" s="91" t="s">
        <v>264</v>
      </c>
      <c r="E82" s="91" t="s">
        <v>264</v>
      </c>
      <c r="F82" s="112"/>
      <c r="G82" s="67"/>
    </row>
    <row r="83" spans="1:7" ht="12.75">
      <c r="A83" s="85"/>
      <c r="B83" s="114" t="s">
        <v>72</v>
      </c>
      <c r="C83" s="87" t="s">
        <v>14</v>
      </c>
      <c r="D83" s="91" t="s">
        <v>264</v>
      </c>
      <c r="E83" s="91" t="s">
        <v>264</v>
      </c>
      <c r="F83" s="112"/>
      <c r="G83" s="67"/>
    </row>
    <row r="84" spans="1:7" ht="25.5" customHeight="1">
      <c r="A84" s="85" t="s">
        <v>97</v>
      </c>
      <c r="B84" s="83" t="s">
        <v>188</v>
      </c>
      <c r="C84" s="81"/>
      <c r="D84" s="91" t="s">
        <v>264</v>
      </c>
      <c r="E84" s="91" t="s">
        <v>264</v>
      </c>
      <c r="F84" s="84"/>
      <c r="G84" s="67"/>
    </row>
    <row r="85" spans="1:7" ht="12.75">
      <c r="A85" s="85"/>
      <c r="B85" s="114" t="s">
        <v>71</v>
      </c>
      <c r="C85" s="81" t="s">
        <v>74</v>
      </c>
      <c r="D85" s="91" t="s">
        <v>264</v>
      </c>
      <c r="E85" s="91" t="s">
        <v>264</v>
      </c>
      <c r="F85" s="112"/>
      <c r="G85" s="67"/>
    </row>
    <row r="86" spans="1:7" ht="12.75">
      <c r="A86" s="85"/>
      <c r="B86" s="114" t="s">
        <v>134</v>
      </c>
      <c r="C86" s="81" t="s">
        <v>74</v>
      </c>
      <c r="D86" s="91" t="s">
        <v>264</v>
      </c>
      <c r="E86" s="91" t="s">
        <v>264</v>
      </c>
      <c r="F86" s="112"/>
      <c r="G86" s="67"/>
    </row>
    <row r="87" spans="1:7" ht="12.75">
      <c r="A87" s="85"/>
      <c r="B87" s="114" t="s">
        <v>133</v>
      </c>
      <c r="C87" s="81" t="s">
        <v>74</v>
      </c>
      <c r="D87" s="91" t="s">
        <v>264</v>
      </c>
      <c r="E87" s="91" t="s">
        <v>264</v>
      </c>
      <c r="F87" s="112"/>
      <c r="G87" s="67"/>
    </row>
    <row r="88" spans="1:7" ht="12.75">
      <c r="A88" s="85"/>
      <c r="B88" s="114" t="s">
        <v>16</v>
      </c>
      <c r="C88" s="81" t="s">
        <v>74</v>
      </c>
      <c r="D88" s="91" t="s">
        <v>264</v>
      </c>
      <c r="E88" s="91" t="s">
        <v>264</v>
      </c>
      <c r="F88" s="112"/>
      <c r="G88" s="67"/>
    </row>
    <row r="89" spans="1:7" ht="12.75">
      <c r="A89" s="85"/>
      <c r="B89" s="114" t="s">
        <v>17</v>
      </c>
      <c r="C89" s="81" t="s">
        <v>74</v>
      </c>
      <c r="D89" s="91" t="s">
        <v>264</v>
      </c>
      <c r="E89" s="91" t="s">
        <v>264</v>
      </c>
      <c r="F89" s="112"/>
      <c r="G89" s="67"/>
    </row>
    <row r="90" spans="1:7" ht="12.75">
      <c r="A90" s="85"/>
      <c r="B90" s="114" t="s">
        <v>18</v>
      </c>
      <c r="C90" s="81" t="s">
        <v>74</v>
      </c>
      <c r="D90" s="91" t="s">
        <v>264</v>
      </c>
      <c r="E90" s="91" t="s">
        <v>264</v>
      </c>
      <c r="F90" s="112"/>
      <c r="G90" s="67"/>
    </row>
    <row r="91" spans="1:7" ht="12.75">
      <c r="A91" s="85"/>
      <c r="B91" s="114" t="s">
        <v>19</v>
      </c>
      <c r="C91" s="81" t="s">
        <v>74</v>
      </c>
      <c r="D91" s="91" t="s">
        <v>264</v>
      </c>
      <c r="E91" s="91" t="s">
        <v>264</v>
      </c>
      <c r="F91" s="112"/>
      <c r="G91" s="67"/>
    </row>
    <row r="92" spans="1:7" ht="12.75">
      <c r="A92" s="85"/>
      <c r="B92" s="114" t="s">
        <v>135</v>
      </c>
      <c r="C92" s="81" t="s">
        <v>74</v>
      </c>
      <c r="D92" s="91">
        <v>2061.6</v>
      </c>
      <c r="E92" s="92">
        <v>2222.4</v>
      </c>
      <c r="F92" s="112">
        <f>D92/E92*100</f>
        <v>92.7645788336933</v>
      </c>
      <c r="G92" s="67"/>
    </row>
    <row r="93" spans="1:7" ht="12.75">
      <c r="A93" s="85"/>
      <c r="B93" s="114" t="s">
        <v>20</v>
      </c>
      <c r="C93" s="81" t="s">
        <v>74</v>
      </c>
      <c r="D93" s="91">
        <v>40724.9</v>
      </c>
      <c r="E93" s="92">
        <v>34078</v>
      </c>
      <c r="F93" s="112">
        <f>D93/E93*100</f>
        <v>119.50495921122133</v>
      </c>
      <c r="G93" s="67"/>
    </row>
    <row r="94" spans="1:7" ht="12" customHeight="1">
      <c r="A94" s="85"/>
      <c r="B94" s="114" t="s">
        <v>21</v>
      </c>
      <c r="C94" s="81" t="s">
        <v>75</v>
      </c>
      <c r="D94" s="91" t="s">
        <v>264</v>
      </c>
      <c r="E94" s="91" t="s">
        <v>264</v>
      </c>
      <c r="F94" s="112"/>
      <c r="G94" s="67"/>
    </row>
    <row r="95" spans="1:7" ht="25.5">
      <c r="A95" s="85" t="s">
        <v>98</v>
      </c>
      <c r="B95" s="83" t="s">
        <v>189</v>
      </c>
      <c r="C95" s="81"/>
      <c r="D95" s="88" t="s">
        <v>264</v>
      </c>
      <c r="E95" s="88" t="s">
        <v>264</v>
      </c>
      <c r="F95" s="84"/>
      <c r="G95" s="67"/>
    </row>
    <row r="96" spans="1:7" ht="12.75">
      <c r="A96" s="85"/>
      <c r="B96" s="114" t="s">
        <v>22</v>
      </c>
      <c r="C96" s="81" t="s">
        <v>23</v>
      </c>
      <c r="D96" s="88" t="s">
        <v>264</v>
      </c>
      <c r="E96" s="88" t="s">
        <v>264</v>
      </c>
      <c r="F96" s="112"/>
      <c r="G96" s="67"/>
    </row>
    <row r="97" spans="1:7" ht="12.75">
      <c r="A97" s="85"/>
      <c r="B97" s="114" t="s">
        <v>24</v>
      </c>
      <c r="C97" s="81" t="s">
        <v>23</v>
      </c>
      <c r="D97" s="88" t="s">
        <v>264</v>
      </c>
      <c r="E97" s="88" t="s">
        <v>264</v>
      </c>
      <c r="F97" s="112"/>
      <c r="G97" s="67"/>
    </row>
    <row r="98" spans="1:7" ht="12.75">
      <c r="A98" s="85"/>
      <c r="B98" s="114" t="s">
        <v>25</v>
      </c>
      <c r="C98" s="81" t="s">
        <v>23</v>
      </c>
      <c r="D98" s="88" t="s">
        <v>264</v>
      </c>
      <c r="E98" s="88" t="s">
        <v>264</v>
      </c>
      <c r="F98" s="112"/>
      <c r="G98" s="67"/>
    </row>
    <row r="99" spans="1:7" ht="12.75">
      <c r="A99" s="85"/>
      <c r="B99" s="114" t="s">
        <v>16</v>
      </c>
      <c r="C99" s="81" t="s">
        <v>23</v>
      </c>
      <c r="D99" s="88" t="s">
        <v>264</v>
      </c>
      <c r="E99" s="88" t="s">
        <v>264</v>
      </c>
      <c r="F99" s="112"/>
      <c r="G99" s="67"/>
    </row>
    <row r="100" spans="1:7" ht="12.75">
      <c r="A100" s="85"/>
      <c r="B100" s="114" t="s">
        <v>18</v>
      </c>
      <c r="C100" s="81" t="s">
        <v>23</v>
      </c>
      <c r="D100" s="88" t="s">
        <v>264</v>
      </c>
      <c r="E100" s="88" t="s">
        <v>264</v>
      </c>
      <c r="F100" s="112"/>
      <c r="G100" s="67"/>
    </row>
    <row r="101" spans="1:7" ht="24.75">
      <c r="A101" s="85" t="s">
        <v>99</v>
      </c>
      <c r="B101" s="83" t="s">
        <v>190</v>
      </c>
      <c r="C101" s="81"/>
      <c r="D101" s="88"/>
      <c r="E101" s="90"/>
      <c r="F101" s="84"/>
      <c r="G101" s="67"/>
    </row>
    <row r="102" spans="1:7" ht="12.75">
      <c r="A102" s="85"/>
      <c r="B102" s="114" t="s">
        <v>26</v>
      </c>
      <c r="C102" s="81" t="s">
        <v>27</v>
      </c>
      <c r="D102" s="91">
        <v>2856</v>
      </c>
      <c r="E102" s="92">
        <v>2609</v>
      </c>
      <c r="F102" s="112">
        <f>D102/E102*100</f>
        <v>109.46722882330396</v>
      </c>
      <c r="G102" s="67"/>
    </row>
    <row r="103" spans="1:7" ht="12.75">
      <c r="A103" s="85"/>
      <c r="B103" s="114" t="s">
        <v>28</v>
      </c>
      <c r="C103" s="81" t="s">
        <v>29</v>
      </c>
      <c r="D103" s="91" t="s">
        <v>264</v>
      </c>
      <c r="E103" s="91" t="s">
        <v>264</v>
      </c>
      <c r="F103" s="112"/>
      <c r="G103" s="67"/>
    </row>
    <row r="104" spans="1:7" ht="25.5">
      <c r="A104" s="85"/>
      <c r="B104" s="114" t="s">
        <v>30</v>
      </c>
      <c r="C104" s="116" t="s">
        <v>31</v>
      </c>
      <c r="D104" s="91">
        <v>707</v>
      </c>
      <c r="E104" s="92">
        <v>707</v>
      </c>
      <c r="F104" s="112">
        <f>D104/E104*100</f>
        <v>100</v>
      </c>
      <c r="G104" s="67"/>
    </row>
    <row r="105" spans="1:7" ht="25.5">
      <c r="A105" s="85"/>
      <c r="B105" s="114" t="s">
        <v>32</v>
      </c>
      <c r="C105" s="116" t="s">
        <v>31</v>
      </c>
      <c r="D105" s="91">
        <v>692</v>
      </c>
      <c r="E105" s="92">
        <v>729</v>
      </c>
      <c r="F105" s="112">
        <f>D105/E105*100</f>
        <v>94.92455418381344</v>
      </c>
      <c r="G105" s="67"/>
    </row>
    <row r="106" spans="1:7" ht="25.5">
      <c r="A106" s="85" t="s">
        <v>100</v>
      </c>
      <c r="B106" s="83" t="s">
        <v>191</v>
      </c>
      <c r="C106" s="81"/>
      <c r="D106" s="88"/>
      <c r="E106" s="90"/>
      <c r="F106" s="84"/>
      <c r="G106" s="67"/>
    </row>
    <row r="107" spans="1:7" ht="12.75" customHeight="1">
      <c r="A107" s="85"/>
      <c r="B107" s="114" t="s">
        <v>33</v>
      </c>
      <c r="C107" s="81" t="s">
        <v>76</v>
      </c>
      <c r="D107" s="91">
        <v>38055</v>
      </c>
      <c r="E107" s="92">
        <v>34541</v>
      </c>
      <c r="F107" s="112">
        <f>D107/E107*100</f>
        <v>110.1734170985206</v>
      </c>
      <c r="G107" s="67"/>
    </row>
    <row r="108" spans="1:7" ht="13.5" customHeight="1">
      <c r="A108" s="85"/>
      <c r="B108" s="114" t="s">
        <v>34</v>
      </c>
      <c r="C108" s="81" t="s">
        <v>76</v>
      </c>
      <c r="D108" s="91">
        <v>17353</v>
      </c>
      <c r="E108" s="92">
        <v>14737</v>
      </c>
      <c r="F108" s="112">
        <f>D108/E108*100</f>
        <v>117.75123837958878</v>
      </c>
      <c r="G108" s="67"/>
    </row>
    <row r="109" spans="1:7" ht="12" customHeight="1">
      <c r="A109" s="85"/>
      <c r="B109" s="114" t="s">
        <v>35</v>
      </c>
      <c r="C109" s="81" t="s">
        <v>76</v>
      </c>
      <c r="D109" s="91">
        <v>281</v>
      </c>
      <c r="E109" s="92">
        <v>343</v>
      </c>
      <c r="F109" s="112">
        <f>D109/E109*100</f>
        <v>81.92419825072886</v>
      </c>
      <c r="G109" s="67"/>
    </row>
    <row r="110" spans="1:7" ht="12" customHeight="1">
      <c r="A110" s="85"/>
      <c r="B110" s="114" t="s">
        <v>36</v>
      </c>
      <c r="C110" s="81" t="s">
        <v>76</v>
      </c>
      <c r="D110" s="91">
        <v>13</v>
      </c>
      <c r="E110" s="92">
        <v>77</v>
      </c>
      <c r="F110" s="112">
        <f>D110/E110*100</f>
        <v>16.883116883116884</v>
      </c>
      <c r="G110" s="67"/>
    </row>
    <row r="111" spans="1:7" ht="15.75" customHeight="1">
      <c r="A111" s="85"/>
      <c r="B111" s="111" t="s">
        <v>37</v>
      </c>
      <c r="C111" s="116"/>
      <c r="D111" s="82"/>
      <c r="E111" s="83"/>
      <c r="F111" s="117"/>
      <c r="G111" s="67"/>
    </row>
    <row r="112" spans="1:7" ht="12.75">
      <c r="A112" s="79" t="s">
        <v>101</v>
      </c>
      <c r="B112" s="80" t="s">
        <v>62</v>
      </c>
      <c r="C112" s="81" t="s">
        <v>46</v>
      </c>
      <c r="D112" s="82">
        <v>59</v>
      </c>
      <c r="E112" s="83">
        <v>56</v>
      </c>
      <c r="F112" s="84">
        <f>D112/E112*100</f>
        <v>105.35714285714286</v>
      </c>
      <c r="G112" s="67"/>
    </row>
    <row r="113" spans="1:7" ht="12.75">
      <c r="A113" s="85"/>
      <c r="B113" s="118" t="s">
        <v>106</v>
      </c>
      <c r="C113" s="81" t="s">
        <v>46</v>
      </c>
      <c r="D113" s="82">
        <v>1</v>
      </c>
      <c r="E113" s="83">
        <v>1</v>
      </c>
      <c r="F113" s="84">
        <f>D113/E113*100</f>
        <v>100</v>
      </c>
      <c r="G113" s="67"/>
    </row>
    <row r="114" spans="1:7" ht="38.25">
      <c r="A114" s="85" t="s">
        <v>102</v>
      </c>
      <c r="B114" s="83" t="s">
        <v>138</v>
      </c>
      <c r="C114" s="81" t="s">
        <v>6</v>
      </c>
      <c r="D114" s="91">
        <v>14760</v>
      </c>
      <c r="E114" s="92">
        <v>17667</v>
      </c>
      <c r="F114" s="112">
        <f>D114/E114*100</f>
        <v>83.54559347936832</v>
      </c>
      <c r="G114" s="67"/>
    </row>
    <row r="115" spans="1:7" ht="25.5">
      <c r="A115" s="85"/>
      <c r="B115" s="114" t="s">
        <v>13</v>
      </c>
      <c r="C115" s="116" t="s">
        <v>4</v>
      </c>
      <c r="D115" s="91">
        <v>73.1</v>
      </c>
      <c r="E115" s="92"/>
      <c r="F115" s="119" t="s">
        <v>5</v>
      </c>
      <c r="G115" s="67"/>
    </row>
    <row r="116" spans="1:7" ht="13.5" customHeight="1">
      <c r="A116" s="85" t="s">
        <v>103</v>
      </c>
      <c r="B116" s="83" t="s">
        <v>77</v>
      </c>
      <c r="C116" s="81" t="s">
        <v>8</v>
      </c>
      <c r="D116" s="120">
        <v>10.693</v>
      </c>
      <c r="E116" s="121">
        <v>2.89</v>
      </c>
      <c r="F116" s="84">
        <f>D116/E116*100</f>
        <v>370</v>
      </c>
      <c r="G116" s="67"/>
    </row>
    <row r="117" spans="1:7" ht="12.75">
      <c r="A117" s="85"/>
      <c r="B117" s="118" t="s">
        <v>38</v>
      </c>
      <c r="C117" s="81" t="s">
        <v>8</v>
      </c>
      <c r="D117" s="120">
        <v>10.693</v>
      </c>
      <c r="E117" s="121">
        <v>2.89</v>
      </c>
      <c r="F117" s="84">
        <f>D117/E117*100</f>
        <v>370</v>
      </c>
      <c r="G117" s="67"/>
    </row>
    <row r="118" spans="1:7" ht="15" customHeight="1">
      <c r="A118" s="85"/>
      <c r="B118" s="111" t="s">
        <v>194</v>
      </c>
      <c r="C118" s="81"/>
      <c r="D118" s="82"/>
      <c r="E118" s="83"/>
      <c r="F118" s="117"/>
      <c r="G118" s="67"/>
    </row>
    <row r="119" spans="1:7" ht="12.75">
      <c r="A119" s="85" t="s">
        <v>104</v>
      </c>
      <c r="B119" s="80" t="s">
        <v>108</v>
      </c>
      <c r="C119" s="81" t="s">
        <v>46</v>
      </c>
      <c r="D119" s="82">
        <v>9</v>
      </c>
      <c r="E119" s="83">
        <v>9</v>
      </c>
      <c r="F119" s="117">
        <f>D119/E119*100</f>
        <v>100</v>
      </c>
      <c r="G119" s="67"/>
    </row>
    <row r="120" spans="1:7" ht="12.75" customHeight="1">
      <c r="A120" s="85"/>
      <c r="B120" s="118" t="s">
        <v>109</v>
      </c>
      <c r="C120" s="81" t="s">
        <v>46</v>
      </c>
      <c r="D120" s="82">
        <v>4</v>
      </c>
      <c r="E120" s="83">
        <v>4</v>
      </c>
      <c r="F120" s="117">
        <f>D120/E120*100</f>
        <v>100</v>
      </c>
      <c r="G120" s="67"/>
    </row>
    <row r="121" spans="1:7" ht="12.75">
      <c r="A121" s="85"/>
      <c r="B121" s="122" t="s">
        <v>110</v>
      </c>
      <c r="C121" s="81"/>
      <c r="D121" s="82"/>
      <c r="E121" s="83"/>
      <c r="F121" s="117"/>
      <c r="G121" s="67"/>
    </row>
    <row r="122" spans="1:7" ht="12.75">
      <c r="A122" s="85"/>
      <c r="B122" s="118" t="s">
        <v>53</v>
      </c>
      <c r="C122" s="81" t="s">
        <v>46</v>
      </c>
      <c r="D122" s="82"/>
      <c r="E122" s="83"/>
      <c r="F122" s="117"/>
      <c r="G122" s="67"/>
    </row>
    <row r="123" spans="1:7" ht="12.75" customHeight="1">
      <c r="A123" s="85"/>
      <c r="B123" s="118" t="s">
        <v>52</v>
      </c>
      <c r="C123" s="81" t="s">
        <v>46</v>
      </c>
      <c r="D123" s="82">
        <v>2</v>
      </c>
      <c r="E123" s="83">
        <v>2</v>
      </c>
      <c r="F123" s="117">
        <f>D123/E123*100</f>
        <v>100</v>
      </c>
      <c r="G123" s="67"/>
    </row>
    <row r="124" spans="1:7" ht="12.75">
      <c r="A124" s="85"/>
      <c r="B124" s="118" t="s">
        <v>54</v>
      </c>
      <c r="C124" s="81" t="s">
        <v>46</v>
      </c>
      <c r="D124" s="82"/>
      <c r="E124" s="83"/>
      <c r="F124" s="117"/>
      <c r="G124" s="67"/>
    </row>
    <row r="125" spans="1:7" ht="12.75">
      <c r="A125" s="85"/>
      <c r="B125" s="118" t="s">
        <v>136</v>
      </c>
      <c r="C125" s="81" t="s">
        <v>46</v>
      </c>
      <c r="D125" s="82"/>
      <c r="E125" s="83"/>
      <c r="F125" s="117"/>
      <c r="G125" s="67"/>
    </row>
    <row r="126" spans="1:7" ht="12.75">
      <c r="A126" s="85"/>
      <c r="B126" s="118" t="s">
        <v>137</v>
      </c>
      <c r="C126" s="81" t="s">
        <v>46</v>
      </c>
      <c r="D126" s="82"/>
      <c r="E126" s="83"/>
      <c r="F126" s="117"/>
      <c r="G126" s="67"/>
    </row>
    <row r="127" spans="1:7" ht="12.75">
      <c r="A127" s="85"/>
      <c r="B127" s="118" t="s">
        <v>169</v>
      </c>
      <c r="C127" s="81" t="s">
        <v>46</v>
      </c>
      <c r="D127" s="82">
        <v>2</v>
      </c>
      <c r="E127" s="83">
        <v>2</v>
      </c>
      <c r="F127" s="117">
        <f>D127/E127*100</f>
        <v>100</v>
      </c>
      <c r="G127" s="67"/>
    </row>
    <row r="128" spans="1:7" ht="51">
      <c r="A128" s="85" t="s">
        <v>105</v>
      </c>
      <c r="B128" s="83" t="s">
        <v>170</v>
      </c>
      <c r="C128" s="81" t="s">
        <v>6</v>
      </c>
      <c r="D128" s="123">
        <v>130922.7</v>
      </c>
      <c r="E128" s="124">
        <v>53883.7</v>
      </c>
      <c r="F128" s="84">
        <f>D128/E128*100</f>
        <v>242.972735725275</v>
      </c>
      <c r="G128" s="67"/>
    </row>
    <row r="129" spans="1:7" ht="25.5" customHeight="1">
      <c r="A129" s="85" t="s">
        <v>107</v>
      </c>
      <c r="B129" s="83" t="s">
        <v>68</v>
      </c>
      <c r="C129" s="81" t="s">
        <v>11</v>
      </c>
      <c r="D129" s="123">
        <v>295.7</v>
      </c>
      <c r="E129" s="124">
        <v>319.5</v>
      </c>
      <c r="F129" s="84">
        <f>D129/E129*100</f>
        <v>92.5508607198748</v>
      </c>
      <c r="G129" s="67"/>
    </row>
    <row r="130" spans="1:7" ht="12.75">
      <c r="A130" s="85"/>
      <c r="B130" s="118" t="s">
        <v>39</v>
      </c>
      <c r="C130" s="116" t="s">
        <v>11</v>
      </c>
      <c r="D130" s="123">
        <v>295.7</v>
      </c>
      <c r="E130" s="124">
        <v>319.5</v>
      </c>
      <c r="F130" s="84">
        <f>D130/E130*100</f>
        <v>92.5508607198748</v>
      </c>
      <c r="G130" s="67"/>
    </row>
    <row r="131" spans="1:7" ht="12.75">
      <c r="A131" s="85" t="s">
        <v>111</v>
      </c>
      <c r="B131" s="83" t="s">
        <v>63</v>
      </c>
      <c r="C131" s="116" t="s">
        <v>40</v>
      </c>
      <c r="D131" s="82">
        <v>13861.1</v>
      </c>
      <c r="E131" s="90">
        <v>11714.8</v>
      </c>
      <c r="F131" s="84">
        <f aca="true" t="shared" si="1" ref="F131:F136">D131/E131*100</f>
        <v>118.3212688223444</v>
      </c>
      <c r="G131" s="67"/>
    </row>
    <row r="132" spans="1:7" ht="12.75">
      <c r="A132" s="85"/>
      <c r="B132" s="118" t="s">
        <v>41</v>
      </c>
      <c r="C132" s="116" t="s">
        <v>40</v>
      </c>
      <c r="D132" s="82">
        <v>13861.1</v>
      </c>
      <c r="E132" s="90">
        <v>11714.8</v>
      </c>
      <c r="F132" s="84">
        <f t="shared" si="1"/>
        <v>118.3212688223444</v>
      </c>
      <c r="G132" s="67"/>
    </row>
    <row r="133" spans="1:7" ht="12.75" customHeight="1">
      <c r="A133" s="85" t="s">
        <v>112</v>
      </c>
      <c r="B133" s="83" t="s">
        <v>69</v>
      </c>
      <c r="C133" s="81" t="s">
        <v>3</v>
      </c>
      <c r="D133" s="123">
        <v>175</v>
      </c>
      <c r="E133" s="124">
        <v>204.9</v>
      </c>
      <c r="F133" s="112">
        <f t="shared" si="1"/>
        <v>85.4075158613958</v>
      </c>
      <c r="G133" s="67"/>
    </row>
    <row r="134" spans="1:7" ht="12.75">
      <c r="A134" s="85"/>
      <c r="B134" s="118" t="s">
        <v>64</v>
      </c>
      <c r="C134" s="116" t="s">
        <v>3</v>
      </c>
      <c r="D134" s="123">
        <v>175</v>
      </c>
      <c r="E134" s="124">
        <v>204.9</v>
      </c>
      <c r="F134" s="112">
        <f t="shared" si="1"/>
        <v>85.4075158613958</v>
      </c>
      <c r="G134" s="67"/>
    </row>
    <row r="135" spans="1:7" ht="12.75">
      <c r="A135" s="85" t="s">
        <v>113</v>
      </c>
      <c r="B135" s="125" t="s">
        <v>42</v>
      </c>
      <c r="C135" s="116" t="s">
        <v>43</v>
      </c>
      <c r="D135" s="126">
        <v>2208.9</v>
      </c>
      <c r="E135" s="127">
        <v>2717</v>
      </c>
      <c r="F135" s="84">
        <f t="shared" si="1"/>
        <v>81.29922708870077</v>
      </c>
      <c r="G135" s="67"/>
    </row>
    <row r="136" spans="1:7" ht="12.75">
      <c r="A136" s="85"/>
      <c r="B136" s="118" t="s">
        <v>65</v>
      </c>
      <c r="C136" s="116" t="s">
        <v>43</v>
      </c>
      <c r="D136" s="126">
        <v>2208.9</v>
      </c>
      <c r="E136" s="127">
        <v>2717</v>
      </c>
      <c r="F136" s="84">
        <f t="shared" si="1"/>
        <v>81.29922708870077</v>
      </c>
      <c r="G136" s="67"/>
    </row>
    <row r="137" spans="1:7" ht="15" customHeight="1">
      <c r="A137" s="85"/>
      <c r="B137" s="111" t="s">
        <v>9</v>
      </c>
      <c r="C137" s="87"/>
      <c r="D137" s="123"/>
      <c r="E137" s="124"/>
      <c r="F137" s="128"/>
      <c r="G137" s="67"/>
    </row>
    <row r="138" spans="1:7" ht="12.75" customHeight="1">
      <c r="A138" s="85" t="s">
        <v>114</v>
      </c>
      <c r="B138" s="80" t="s">
        <v>195</v>
      </c>
      <c r="C138" s="87" t="s">
        <v>46</v>
      </c>
      <c r="D138" s="123">
        <v>140</v>
      </c>
      <c r="E138" s="124">
        <v>138</v>
      </c>
      <c r="F138" s="112">
        <f>D138/E138*100</f>
        <v>101.44927536231884</v>
      </c>
      <c r="G138" s="67"/>
    </row>
    <row r="139" spans="1:7" ht="12.75">
      <c r="A139" s="85"/>
      <c r="B139" s="118" t="s">
        <v>106</v>
      </c>
      <c r="C139" s="87" t="s">
        <v>46</v>
      </c>
      <c r="D139" s="123">
        <v>30</v>
      </c>
      <c r="E139" s="124">
        <v>29</v>
      </c>
      <c r="F139" s="112">
        <f>D139/E139*100</f>
        <v>103.44827586206897</v>
      </c>
      <c r="G139" s="67"/>
    </row>
    <row r="140" spans="1:7" ht="25.5">
      <c r="A140" s="85" t="s">
        <v>115</v>
      </c>
      <c r="B140" s="83" t="s">
        <v>78</v>
      </c>
      <c r="C140" s="129" t="s">
        <v>6</v>
      </c>
      <c r="D140" s="91">
        <v>1912489</v>
      </c>
      <c r="E140" s="92">
        <v>1371492</v>
      </c>
      <c r="F140" s="112">
        <f>D140/E140*100</f>
        <v>139.44587354501522</v>
      </c>
      <c r="G140" s="67"/>
    </row>
    <row r="141" spans="1:7" ht="25.5">
      <c r="A141" s="85"/>
      <c r="B141" s="114" t="s">
        <v>10</v>
      </c>
      <c r="C141" s="129" t="s">
        <v>4</v>
      </c>
      <c r="D141" s="91">
        <v>123.9</v>
      </c>
      <c r="E141" s="92"/>
      <c r="F141" s="119" t="s">
        <v>5</v>
      </c>
      <c r="G141" s="67"/>
    </row>
    <row r="142" spans="1:7" ht="15" customHeight="1">
      <c r="A142" s="85"/>
      <c r="B142" s="111" t="s">
        <v>50</v>
      </c>
      <c r="C142" s="81"/>
      <c r="D142" s="82"/>
      <c r="E142" s="83"/>
      <c r="F142" s="117"/>
      <c r="G142" s="67"/>
    </row>
    <row r="143" spans="1:7" ht="12.75">
      <c r="A143" s="130" t="s">
        <v>116</v>
      </c>
      <c r="B143" s="83" t="s">
        <v>44</v>
      </c>
      <c r="C143" s="81" t="s">
        <v>29</v>
      </c>
      <c r="D143" s="123" t="s">
        <v>264</v>
      </c>
      <c r="E143" s="123" t="s">
        <v>264</v>
      </c>
      <c r="F143" s="128"/>
      <c r="G143" s="67"/>
    </row>
    <row r="144" spans="1:7" ht="12.75">
      <c r="A144" s="130" t="s">
        <v>117</v>
      </c>
      <c r="B144" s="83" t="s">
        <v>45</v>
      </c>
      <c r="C144" s="81" t="s">
        <v>46</v>
      </c>
      <c r="D144" s="123" t="s">
        <v>264</v>
      </c>
      <c r="E144" s="123" t="s">
        <v>264</v>
      </c>
      <c r="F144" s="128"/>
      <c r="G144" s="67"/>
    </row>
    <row r="145" spans="1:7" ht="12.75">
      <c r="A145" s="130" t="s">
        <v>118</v>
      </c>
      <c r="B145" s="83" t="s">
        <v>47</v>
      </c>
      <c r="C145" s="81" t="s">
        <v>4</v>
      </c>
      <c r="D145" s="123" t="s">
        <v>264</v>
      </c>
      <c r="E145" s="123" t="s">
        <v>264</v>
      </c>
      <c r="F145" s="128"/>
      <c r="G145" s="67"/>
    </row>
    <row r="146" spans="1:7" ht="38.25" customHeight="1">
      <c r="A146" s="130" t="s">
        <v>119</v>
      </c>
      <c r="B146" s="80" t="s">
        <v>193</v>
      </c>
      <c r="C146" s="116" t="s">
        <v>6</v>
      </c>
      <c r="D146" s="123" t="s">
        <v>264</v>
      </c>
      <c r="E146" s="123" t="s">
        <v>264</v>
      </c>
      <c r="F146" s="128"/>
      <c r="G146" s="67"/>
    </row>
    <row r="147" spans="1:7" ht="12.75">
      <c r="A147" s="130"/>
      <c r="B147" s="122" t="s">
        <v>129</v>
      </c>
      <c r="C147" s="116"/>
      <c r="D147" s="123" t="s">
        <v>264</v>
      </c>
      <c r="E147" s="123" t="s">
        <v>264</v>
      </c>
      <c r="F147" s="128"/>
      <c r="G147" s="67"/>
    </row>
    <row r="148" spans="1:7" ht="25.5">
      <c r="A148" s="130"/>
      <c r="B148" s="114" t="s">
        <v>171</v>
      </c>
      <c r="C148" s="116" t="s">
        <v>6</v>
      </c>
      <c r="D148" s="123" t="s">
        <v>264</v>
      </c>
      <c r="E148" s="123" t="s">
        <v>264</v>
      </c>
      <c r="F148" s="128"/>
      <c r="G148" s="67"/>
    </row>
    <row r="149" spans="1:7" ht="25.5">
      <c r="A149" s="130"/>
      <c r="B149" s="114" t="s">
        <v>173</v>
      </c>
      <c r="C149" s="116" t="s">
        <v>6</v>
      </c>
      <c r="D149" s="123" t="s">
        <v>264</v>
      </c>
      <c r="E149" s="123" t="s">
        <v>264</v>
      </c>
      <c r="F149" s="128"/>
      <c r="G149" s="67"/>
    </row>
    <row r="150" spans="1:7" ht="12.75">
      <c r="A150" s="130"/>
      <c r="B150" s="114" t="s">
        <v>172</v>
      </c>
      <c r="C150" s="116" t="s">
        <v>6</v>
      </c>
      <c r="D150" s="123" t="s">
        <v>264</v>
      </c>
      <c r="E150" s="123" t="s">
        <v>264</v>
      </c>
      <c r="F150" s="128"/>
      <c r="G150" s="67"/>
    </row>
    <row r="151" spans="1:7" ht="12.75">
      <c r="A151" s="130" t="s">
        <v>120</v>
      </c>
      <c r="B151" s="80" t="s">
        <v>48</v>
      </c>
      <c r="C151" s="81" t="s">
        <v>49</v>
      </c>
      <c r="D151" s="123" t="s">
        <v>264</v>
      </c>
      <c r="E151" s="123" t="s">
        <v>264</v>
      </c>
      <c r="F151" s="128"/>
      <c r="G151" s="67"/>
    </row>
    <row r="152" spans="1:7" ht="12.75">
      <c r="A152" s="130"/>
      <c r="B152" s="118" t="s">
        <v>128</v>
      </c>
      <c r="C152" s="81" t="s">
        <v>49</v>
      </c>
      <c r="D152" s="123" t="s">
        <v>264</v>
      </c>
      <c r="E152" s="123" t="s">
        <v>264</v>
      </c>
      <c r="F152" s="128"/>
      <c r="G152" s="67"/>
    </row>
    <row r="153" spans="1:7" ht="15" customHeight="1">
      <c r="A153" s="85"/>
      <c r="B153" s="111" t="s">
        <v>184</v>
      </c>
      <c r="C153" s="81"/>
      <c r="D153" s="123"/>
      <c r="E153" s="124"/>
      <c r="F153" s="119"/>
      <c r="G153" s="67"/>
    </row>
    <row r="154" spans="1:7" ht="25.5">
      <c r="A154" s="85" t="s">
        <v>121</v>
      </c>
      <c r="B154" s="80" t="s">
        <v>296</v>
      </c>
      <c r="C154" s="81" t="s">
        <v>6</v>
      </c>
      <c r="D154" s="123">
        <v>927700</v>
      </c>
      <c r="E154" s="123">
        <v>759402</v>
      </c>
      <c r="F154" s="93">
        <f>D154/E154*100</f>
        <v>122.1619116093979</v>
      </c>
      <c r="G154" s="67"/>
    </row>
    <row r="155" spans="1:7" ht="25.5">
      <c r="A155" s="85"/>
      <c r="B155" s="114" t="s">
        <v>13</v>
      </c>
      <c r="C155" s="116" t="s">
        <v>4</v>
      </c>
      <c r="D155" s="123">
        <v>107.2</v>
      </c>
      <c r="E155" s="124"/>
      <c r="F155" s="119" t="s">
        <v>5</v>
      </c>
      <c r="G155" s="67"/>
    </row>
    <row r="156" spans="1:7" ht="12.75">
      <c r="A156" s="85"/>
      <c r="B156" s="81" t="s">
        <v>129</v>
      </c>
      <c r="C156" s="116"/>
      <c r="D156" s="123"/>
      <c r="E156" s="124"/>
      <c r="F156" s="119"/>
      <c r="G156" s="67"/>
    </row>
    <row r="157" spans="1:7" ht="25.5">
      <c r="A157" s="85"/>
      <c r="B157" s="131" t="s">
        <v>174</v>
      </c>
      <c r="C157" s="81" t="s">
        <v>6</v>
      </c>
      <c r="D157" s="123"/>
      <c r="E157" s="124"/>
      <c r="F157" s="119"/>
      <c r="G157" s="67"/>
    </row>
    <row r="158" spans="1:7" ht="12.75">
      <c r="A158" s="85"/>
      <c r="B158" s="131" t="s">
        <v>130</v>
      </c>
      <c r="C158" s="81" t="s">
        <v>6</v>
      </c>
      <c r="D158" s="123"/>
      <c r="E158" s="124"/>
      <c r="F158" s="119"/>
      <c r="G158" s="67"/>
    </row>
    <row r="159" spans="1:7" ht="12.75">
      <c r="A159" s="85"/>
      <c r="B159" s="131" t="s">
        <v>131</v>
      </c>
      <c r="C159" s="81" t="s">
        <v>6</v>
      </c>
      <c r="D159" s="123"/>
      <c r="E159" s="124"/>
      <c r="F159" s="119"/>
      <c r="G159" s="67"/>
    </row>
    <row r="160" spans="1:7" ht="25.5">
      <c r="A160" s="85"/>
      <c r="B160" s="114" t="s">
        <v>175</v>
      </c>
      <c r="C160" s="87" t="s">
        <v>6</v>
      </c>
      <c r="D160" s="82"/>
      <c r="E160" s="83"/>
      <c r="F160" s="132"/>
      <c r="G160" s="67"/>
    </row>
    <row r="161" spans="1:7" ht="25.5" customHeight="1">
      <c r="A161" s="85"/>
      <c r="B161" s="114" t="s">
        <v>176</v>
      </c>
      <c r="C161" s="87" t="s">
        <v>6</v>
      </c>
      <c r="D161" s="82"/>
      <c r="E161" s="83"/>
      <c r="F161" s="132"/>
      <c r="G161" s="67"/>
    </row>
    <row r="162" spans="1:7" ht="12.75">
      <c r="A162" s="85"/>
      <c r="B162" s="114" t="s">
        <v>132</v>
      </c>
      <c r="C162" s="81" t="s">
        <v>6</v>
      </c>
      <c r="D162" s="123"/>
      <c r="E162" s="124"/>
      <c r="F162" s="119"/>
      <c r="G162" s="67"/>
    </row>
    <row r="163" spans="1:7" ht="25.5">
      <c r="A163" s="85"/>
      <c r="B163" s="114" t="s">
        <v>177</v>
      </c>
      <c r="C163" s="81" t="s">
        <v>6</v>
      </c>
      <c r="D163" s="123"/>
      <c r="E163" s="124"/>
      <c r="F163" s="119"/>
      <c r="G163" s="67"/>
    </row>
    <row r="164" spans="1:7" ht="12.75">
      <c r="A164" s="85"/>
      <c r="B164" s="114" t="s">
        <v>178</v>
      </c>
      <c r="C164" s="81" t="s">
        <v>6</v>
      </c>
      <c r="D164" s="123"/>
      <c r="E164" s="124"/>
      <c r="F164" s="119"/>
      <c r="G164" s="67"/>
    </row>
    <row r="165" spans="1:7" ht="12.75" customHeight="1">
      <c r="A165" s="85"/>
      <c r="B165" s="114" t="s">
        <v>179</v>
      </c>
      <c r="C165" s="81" t="s">
        <v>6</v>
      </c>
      <c r="D165" s="123"/>
      <c r="E165" s="124"/>
      <c r="F165" s="119"/>
      <c r="G165" s="67"/>
    </row>
    <row r="166" spans="1:7" ht="12.75" customHeight="1">
      <c r="A166" s="85"/>
      <c r="B166" s="114" t="s">
        <v>180</v>
      </c>
      <c r="C166" s="81" t="s">
        <v>6</v>
      </c>
      <c r="D166" s="123"/>
      <c r="E166" s="124"/>
      <c r="F166" s="119"/>
      <c r="G166" s="67"/>
    </row>
    <row r="167" spans="1:7" ht="12.75">
      <c r="A167" s="85"/>
      <c r="B167" s="114" t="s">
        <v>181</v>
      </c>
      <c r="C167" s="81" t="s">
        <v>6</v>
      </c>
      <c r="D167" s="123"/>
      <c r="E167" s="124"/>
      <c r="F167" s="119"/>
      <c r="G167" s="67"/>
    </row>
    <row r="168" spans="1:7" ht="15" customHeight="1">
      <c r="A168" s="85"/>
      <c r="B168" s="111" t="s">
        <v>297</v>
      </c>
      <c r="C168" s="81"/>
      <c r="D168" s="82"/>
      <c r="E168" s="83"/>
      <c r="F168" s="117"/>
      <c r="G168" s="67"/>
    </row>
    <row r="169" spans="1:7" ht="25.5">
      <c r="A169" s="85" t="s">
        <v>122</v>
      </c>
      <c r="B169" s="133" t="s">
        <v>182</v>
      </c>
      <c r="C169" s="116" t="s">
        <v>6</v>
      </c>
      <c r="D169" s="91">
        <v>2072829</v>
      </c>
      <c r="E169" s="92">
        <v>1595197</v>
      </c>
      <c r="F169" s="112">
        <f>D169/E169*100</f>
        <v>129.9418817863875</v>
      </c>
      <c r="G169" s="67"/>
    </row>
    <row r="170" spans="1:7" ht="12.75">
      <c r="A170" s="85" t="s">
        <v>123</v>
      </c>
      <c r="B170" s="80" t="s">
        <v>79</v>
      </c>
      <c r="C170" s="81" t="s">
        <v>6</v>
      </c>
      <c r="D170" s="91">
        <v>2235579</v>
      </c>
      <c r="E170" s="92">
        <v>1684469</v>
      </c>
      <c r="F170" s="112">
        <f>D170/E170*100</f>
        <v>132.71713519215848</v>
      </c>
      <c r="G170" s="67"/>
    </row>
    <row r="171" spans="1:7" ht="12.75">
      <c r="A171" s="85" t="s">
        <v>124</v>
      </c>
      <c r="B171" s="83" t="s">
        <v>80</v>
      </c>
      <c r="C171" s="81" t="s">
        <v>6</v>
      </c>
      <c r="D171" s="91">
        <v>162750</v>
      </c>
      <c r="E171" s="92">
        <v>89272</v>
      </c>
      <c r="F171" s="112">
        <f>D171/E171*100</f>
        <v>182.30800250918543</v>
      </c>
      <c r="G171" s="67"/>
    </row>
    <row r="172" spans="1:7" ht="12.75">
      <c r="A172" s="85" t="s">
        <v>125</v>
      </c>
      <c r="B172" s="83" t="s">
        <v>81</v>
      </c>
      <c r="C172" s="81" t="s">
        <v>4</v>
      </c>
      <c r="D172" s="91">
        <v>28.6</v>
      </c>
      <c r="E172" s="92">
        <v>23.8</v>
      </c>
      <c r="F172" s="112">
        <f>D172/E172*100</f>
        <v>120.16806722689076</v>
      </c>
      <c r="G172" s="67"/>
    </row>
    <row r="173" spans="1:7" ht="15" customHeight="1">
      <c r="A173" s="85"/>
      <c r="B173" s="111" t="s">
        <v>70</v>
      </c>
      <c r="C173" s="87"/>
      <c r="D173" s="111"/>
      <c r="E173" s="83"/>
      <c r="F173" s="117"/>
      <c r="G173" s="67"/>
    </row>
    <row r="174" spans="1:7" ht="25.5">
      <c r="A174" s="85" t="s">
        <v>183</v>
      </c>
      <c r="B174" s="83" t="s">
        <v>298</v>
      </c>
      <c r="C174" s="129" t="s">
        <v>7</v>
      </c>
      <c r="D174" s="123">
        <v>36468</v>
      </c>
      <c r="E174" s="124">
        <v>31998.4</v>
      </c>
      <c r="F174" s="112">
        <f>D174/E174*100</f>
        <v>113.96819840992049</v>
      </c>
      <c r="G174" s="67"/>
    </row>
    <row r="175" spans="1:7" ht="38.25">
      <c r="A175" s="85" t="s">
        <v>126</v>
      </c>
      <c r="B175" s="83" t="s">
        <v>295</v>
      </c>
      <c r="C175" s="87" t="s">
        <v>3</v>
      </c>
      <c r="D175" s="123">
        <v>0.274</v>
      </c>
      <c r="E175" s="124">
        <v>0.45</v>
      </c>
      <c r="F175" s="134">
        <f>D175/E175*100</f>
        <v>60.88888888888889</v>
      </c>
      <c r="G175" s="67"/>
    </row>
    <row r="176" spans="1:7" ht="12.75">
      <c r="A176" s="95" t="s">
        <v>127</v>
      </c>
      <c r="B176" s="96" t="s">
        <v>83</v>
      </c>
      <c r="C176" s="135" t="s">
        <v>4</v>
      </c>
      <c r="D176" s="136">
        <v>0.5</v>
      </c>
      <c r="E176" s="137">
        <v>0.8</v>
      </c>
      <c r="F176" s="138">
        <f>D176/E176*100</f>
        <v>62.5</v>
      </c>
      <c r="G176" s="67"/>
    </row>
    <row r="177" spans="1:6" ht="9" customHeight="1">
      <c r="A177" s="8"/>
      <c r="B177" s="9"/>
      <c r="C177" s="12"/>
      <c r="D177" s="10"/>
      <c r="E177" s="11"/>
      <c r="F177" s="1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3"/>
      <c r="B179" s="9"/>
      <c r="C179" s="14"/>
      <c r="D179" s="15"/>
      <c r="E179" s="9"/>
      <c r="F179" s="9"/>
    </row>
    <row r="180" spans="1:6" ht="12.75">
      <c r="A180" s="33"/>
      <c r="B180" s="33"/>
      <c r="C180" s="33"/>
      <c r="D180" s="33"/>
      <c r="E180" s="33"/>
      <c r="F180" s="33"/>
    </row>
    <row r="181" spans="1:6" ht="14.25">
      <c r="A181" s="1"/>
      <c r="B181" s="16"/>
      <c r="C181" s="16"/>
      <c r="D181" s="16"/>
      <c r="E181" s="16"/>
      <c r="F181" s="16"/>
    </row>
    <row r="182" spans="2:6" s="21" customFormat="1" ht="12.75">
      <c r="B182" s="18"/>
      <c r="C182" s="19"/>
      <c r="D182" s="20"/>
      <c r="E182" s="18"/>
      <c r="F182" s="18"/>
    </row>
    <row r="183" spans="2:6" s="21" customFormat="1" ht="12.75">
      <c r="B183" s="18"/>
      <c r="C183" s="22"/>
      <c r="D183" s="20"/>
      <c r="E183" s="18"/>
      <c r="F183" s="18"/>
    </row>
    <row r="184" spans="1:6" s="21" customFormat="1" ht="12.75">
      <c r="A184" s="17"/>
      <c r="B184" s="18"/>
      <c r="C184" s="22"/>
      <c r="D184" s="20"/>
      <c r="E184" s="18"/>
      <c r="F184" s="18"/>
    </row>
    <row r="185" spans="1:6" s="21" customFormat="1" ht="12.75">
      <c r="A185" s="17"/>
      <c r="B185" s="18"/>
      <c r="C185" s="22"/>
      <c r="D185" s="20"/>
      <c r="E185" s="18"/>
      <c r="F185" s="18"/>
    </row>
    <row r="186" spans="1:6" s="21" customFormat="1" ht="12.75">
      <c r="A186" s="17"/>
      <c r="B186" s="18"/>
      <c r="C186" s="22"/>
      <c r="D186" s="20"/>
      <c r="E186" s="18"/>
      <c r="F186" s="18"/>
    </row>
    <row r="187" spans="1:6" s="21" customFormat="1" ht="12.75">
      <c r="A187" s="17"/>
      <c r="B187" s="18"/>
      <c r="C187" s="22"/>
      <c r="D187" s="20"/>
      <c r="E187" s="18"/>
      <c r="F187" s="18"/>
    </row>
    <row r="188" spans="1:6" s="21" customFormat="1" ht="12.75">
      <c r="A188" s="17"/>
      <c r="B188" s="18"/>
      <c r="C188" s="22"/>
      <c r="D188" s="20"/>
      <c r="E188" s="18"/>
      <c r="F188" s="18"/>
    </row>
    <row r="189" spans="1:6" s="21" customFormat="1" ht="12.75">
      <c r="A189" s="17"/>
      <c r="B189" s="18"/>
      <c r="C189" s="22"/>
      <c r="D189" s="20"/>
      <c r="E189" s="18"/>
      <c r="F189" s="18"/>
    </row>
    <row r="190" spans="1:6" s="21" customFormat="1" ht="12.75">
      <c r="A190" s="17"/>
      <c r="B190" s="18"/>
      <c r="C190" s="22"/>
      <c r="D190" s="20"/>
      <c r="E190" s="18"/>
      <c r="F190" s="18"/>
    </row>
    <row r="191" spans="1:6" s="21" customFormat="1" ht="12.75">
      <c r="A191" s="17"/>
      <c r="B191" s="18"/>
      <c r="C191" s="22"/>
      <c r="D191" s="20"/>
      <c r="E191" s="18"/>
      <c r="F191" s="18"/>
    </row>
    <row r="192" spans="1:6" s="21" customFormat="1" ht="12.75">
      <c r="A192" s="17"/>
      <c r="B192" s="18"/>
      <c r="C192" s="22"/>
      <c r="D192" s="20"/>
      <c r="E192" s="18"/>
      <c r="F192" s="18"/>
    </row>
    <row r="193" spans="1:6" s="21" customFormat="1" ht="12.75">
      <c r="A193" s="17"/>
      <c r="B193" s="18"/>
      <c r="C193" s="22"/>
      <c r="D193" s="20"/>
      <c r="E193" s="18"/>
      <c r="F193" s="18"/>
    </row>
    <row r="194" spans="1:6" s="21" customFormat="1" ht="12.75">
      <c r="A194" s="17"/>
      <c r="B194" s="18"/>
      <c r="C194" s="22"/>
      <c r="D194" s="20"/>
      <c r="E194" s="18"/>
      <c r="F194" s="18"/>
    </row>
    <row r="195" spans="1:6" s="21" customFormat="1" ht="12.75">
      <c r="A195" s="17"/>
      <c r="B195" s="18"/>
      <c r="C195" s="22"/>
      <c r="D195" s="20"/>
      <c r="E195" s="18"/>
      <c r="F195" s="18"/>
    </row>
    <row r="196" spans="1:6" s="21" customFormat="1" ht="12.75">
      <c r="A196" s="17"/>
      <c r="B196" s="18"/>
      <c r="C196" s="22"/>
      <c r="D196" s="20"/>
      <c r="E196" s="18"/>
      <c r="F196" s="1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rowBreaks count="4" manualBreakCount="4">
    <brk id="46" max="255" man="1"/>
    <brk id="87" max="5" man="1"/>
    <brk id="127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7" sqref="A7:H7"/>
    </sheetView>
  </sheetViews>
  <sheetFormatPr defaultColWidth="9.00390625" defaultRowHeight="12.75"/>
  <cols>
    <col min="1" max="1" width="5.25390625" style="2" customWidth="1"/>
    <col min="2" max="2" width="54.875" style="23" customWidth="1"/>
    <col min="3" max="3" width="9.75390625" style="24" customWidth="1"/>
    <col min="4" max="4" width="12.00390625" style="25" customWidth="1"/>
    <col min="5" max="5" width="11.625" style="23" customWidth="1"/>
    <col min="6" max="6" width="9.375" style="23" customWidth="1"/>
    <col min="7" max="7" width="13.375" style="23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31"/>
      <c r="C1" s="31"/>
      <c r="F1" s="31"/>
      <c r="G1" s="31"/>
      <c r="H1" s="32"/>
    </row>
    <row r="2" spans="1:8" ht="12.75" customHeight="1">
      <c r="A2" s="1"/>
      <c r="B2" s="31"/>
      <c r="C2" s="31"/>
      <c r="F2" s="31"/>
      <c r="G2" s="31"/>
      <c r="H2" s="32"/>
    </row>
    <row r="3" spans="1:8" ht="12.75" customHeight="1">
      <c r="A3" s="1"/>
      <c r="B3" s="31"/>
      <c r="C3" s="31"/>
      <c r="F3" s="31"/>
      <c r="G3" s="31"/>
      <c r="H3" s="32"/>
    </row>
    <row r="4" spans="1:8" ht="15.75">
      <c r="A4" s="30"/>
      <c r="B4" s="30"/>
      <c r="C4" s="30"/>
      <c r="E4" s="37"/>
      <c r="F4" s="38"/>
      <c r="G4" s="38"/>
      <c r="H4" s="36"/>
    </row>
    <row r="5" spans="1:7" ht="8.25" customHeight="1">
      <c r="A5" s="26"/>
      <c r="B5" s="27"/>
      <c r="C5" s="27"/>
      <c r="D5" s="27"/>
      <c r="E5" s="142"/>
      <c r="F5" s="142"/>
      <c r="G5" s="39"/>
    </row>
    <row r="6" spans="1:8" ht="15.75" customHeight="1">
      <c r="A6" s="148" t="s">
        <v>196</v>
      </c>
      <c r="B6" s="148"/>
      <c r="C6" s="148"/>
      <c r="D6" s="148"/>
      <c r="E6" s="148"/>
      <c r="F6" s="148"/>
      <c r="G6" s="148"/>
      <c r="H6" s="148"/>
    </row>
    <row r="7" spans="1:8" ht="14.25" customHeight="1">
      <c r="A7" s="144" t="s">
        <v>293</v>
      </c>
      <c r="B7" s="144"/>
      <c r="C7" s="144"/>
      <c r="D7" s="144"/>
      <c r="E7" s="144"/>
      <c r="F7" s="144"/>
      <c r="G7" s="144"/>
      <c r="H7" s="144"/>
    </row>
    <row r="8" spans="1:8" ht="10.5" customHeight="1">
      <c r="A8" s="139" t="s">
        <v>197</v>
      </c>
      <c r="B8" s="139"/>
      <c r="C8" s="139"/>
      <c r="D8" s="139"/>
      <c r="E8" s="139"/>
      <c r="F8" s="139"/>
      <c r="G8" s="139"/>
      <c r="H8" s="139"/>
    </row>
    <row r="9" spans="1:8" ht="14.25" customHeight="1">
      <c r="A9" s="144" t="s">
        <v>300</v>
      </c>
      <c r="B9" s="144"/>
      <c r="C9" s="144"/>
      <c r="D9" s="144"/>
      <c r="E9" s="144"/>
      <c r="F9" s="144"/>
      <c r="G9" s="144"/>
      <c r="H9" s="144"/>
    </row>
    <row r="10" spans="1:8" ht="12" customHeight="1">
      <c r="A10" s="141" t="s">
        <v>198</v>
      </c>
      <c r="B10" s="141"/>
      <c r="C10" s="141"/>
      <c r="D10" s="141"/>
      <c r="E10" s="141"/>
      <c r="F10" s="141"/>
      <c r="G10" s="141"/>
      <c r="H10" s="141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34" t="s">
        <v>1</v>
      </c>
      <c r="B12" s="35" t="s">
        <v>2</v>
      </c>
      <c r="C12" s="35" t="s">
        <v>192</v>
      </c>
      <c r="D12" s="35" t="s">
        <v>141</v>
      </c>
      <c r="E12" s="35" t="s">
        <v>200</v>
      </c>
      <c r="F12" s="35" t="s">
        <v>202</v>
      </c>
      <c r="G12" s="35" t="s">
        <v>260</v>
      </c>
      <c r="H12" s="35" t="s">
        <v>259</v>
      </c>
    </row>
    <row r="13" spans="1:7" s="7" customFormat="1" ht="12">
      <c r="A13" s="28"/>
      <c r="B13" s="29"/>
      <c r="C13" s="29"/>
      <c r="D13" s="29"/>
      <c r="E13" s="29"/>
      <c r="F13" s="29"/>
      <c r="G13" s="29"/>
    </row>
    <row r="14" spans="1:8" s="7" customFormat="1" ht="16.5" customHeight="1">
      <c r="A14" s="46" t="s">
        <v>88</v>
      </c>
      <c r="B14" s="47" t="s">
        <v>199</v>
      </c>
      <c r="C14" s="48" t="s">
        <v>6</v>
      </c>
      <c r="D14" s="49">
        <f>SUM(D15:D20)</f>
        <v>9581861.100000001</v>
      </c>
      <c r="E14" s="49">
        <f>SUM(E15:E20)</f>
        <v>7440924.500000001</v>
      </c>
      <c r="F14" s="49">
        <f>D14/E14*100</f>
        <v>128.7724542830666</v>
      </c>
      <c r="G14" s="50">
        <v>105.9</v>
      </c>
      <c r="H14" s="145"/>
    </row>
    <row r="15" spans="1:8" ht="28.5" customHeight="1">
      <c r="A15" s="51" t="s">
        <v>89</v>
      </c>
      <c r="B15" s="52" t="s">
        <v>254</v>
      </c>
      <c r="C15" s="53" t="s">
        <v>6</v>
      </c>
      <c r="D15" s="54">
        <f>'Приложение 1'!D17</f>
        <v>3756773.5</v>
      </c>
      <c r="E15" s="52">
        <f>'Приложение 1'!E17</f>
        <v>2980957.2</v>
      </c>
      <c r="F15" s="54">
        <f aca="true" t="shared" si="0" ref="F15:F20">D15/E15*100</f>
        <v>126.0257443481577</v>
      </c>
      <c r="G15" s="65" t="s">
        <v>203</v>
      </c>
      <c r="H15" s="146"/>
    </row>
    <row r="16" spans="1:8" ht="30.75" customHeight="1">
      <c r="A16" s="51" t="s">
        <v>91</v>
      </c>
      <c r="B16" s="52" t="s">
        <v>255</v>
      </c>
      <c r="C16" s="53" t="s">
        <v>6</v>
      </c>
      <c r="D16" s="54">
        <f>'Приложение 1'!D74</f>
        <v>3766915.9</v>
      </c>
      <c r="E16" s="52">
        <f>'Приложение 1'!E74</f>
        <v>3016924.6</v>
      </c>
      <c r="F16" s="54">
        <f t="shared" si="0"/>
        <v>124.85946450236112</v>
      </c>
      <c r="G16" s="65" t="s">
        <v>203</v>
      </c>
      <c r="H16" s="146"/>
    </row>
    <row r="17" spans="1:8" ht="30">
      <c r="A17" s="51" t="s">
        <v>92</v>
      </c>
      <c r="B17" s="52" t="s">
        <v>256</v>
      </c>
      <c r="C17" s="55" t="s">
        <v>6</v>
      </c>
      <c r="D17" s="56">
        <f>'Приложение 1'!D114</f>
        <v>14760</v>
      </c>
      <c r="E17" s="57">
        <f>'Приложение 1'!E114</f>
        <v>17667</v>
      </c>
      <c r="F17" s="54">
        <f t="shared" si="0"/>
        <v>83.54559347936832</v>
      </c>
      <c r="G17" s="65" t="s">
        <v>203</v>
      </c>
      <c r="H17" s="146"/>
    </row>
    <row r="18" spans="1:8" ht="30" customHeight="1">
      <c r="A18" s="51" t="s">
        <v>93</v>
      </c>
      <c r="B18" s="52" t="s">
        <v>257</v>
      </c>
      <c r="C18" s="55" t="s">
        <v>6</v>
      </c>
      <c r="D18" s="56">
        <f>'Приложение 1'!D128</f>
        <v>130922.7</v>
      </c>
      <c r="E18" s="57">
        <f>'Приложение 1'!E128</f>
        <v>53883.7</v>
      </c>
      <c r="F18" s="54">
        <f t="shared" si="0"/>
        <v>242.972735725275</v>
      </c>
      <c r="G18" s="65" t="s">
        <v>203</v>
      </c>
      <c r="H18" s="146"/>
    </row>
    <row r="19" spans="1:8" ht="15">
      <c r="A19" s="51" t="s">
        <v>94</v>
      </c>
      <c r="B19" s="52" t="s">
        <v>201</v>
      </c>
      <c r="C19" s="58" t="s">
        <v>6</v>
      </c>
      <c r="D19" s="56">
        <f>'Приложение 1'!D140</f>
        <v>1912489</v>
      </c>
      <c r="E19" s="57">
        <f>'Приложение 1'!E140</f>
        <v>1371492</v>
      </c>
      <c r="F19" s="54">
        <f t="shared" si="0"/>
        <v>139.44587354501522</v>
      </c>
      <c r="G19" s="65" t="s">
        <v>203</v>
      </c>
      <c r="H19" s="146"/>
    </row>
    <row r="20" spans="1:8" ht="30">
      <c r="A20" s="59" t="s">
        <v>95</v>
      </c>
      <c r="B20" s="60" t="s">
        <v>258</v>
      </c>
      <c r="C20" s="61" t="s">
        <v>6</v>
      </c>
      <c r="D20" s="62" t="str">
        <f>'Приложение 1'!D146</f>
        <v>-</v>
      </c>
      <c r="E20" s="63" t="str">
        <f>'Приложение 1'!E146</f>
        <v>-</v>
      </c>
      <c r="F20" s="64" t="e">
        <f t="shared" si="0"/>
        <v>#VALUE!</v>
      </c>
      <c r="G20" s="66" t="s">
        <v>203</v>
      </c>
      <c r="H20" s="147"/>
    </row>
    <row r="21" spans="1:7" ht="12.75">
      <c r="A21" s="8"/>
      <c r="B21" s="9"/>
      <c r="C21" s="12"/>
      <c r="D21" s="10"/>
      <c r="E21" s="11"/>
      <c r="F21" s="11"/>
      <c r="G21" s="11"/>
    </row>
    <row r="22" spans="1:7" ht="15.75">
      <c r="A22" s="45" t="s">
        <v>261</v>
      </c>
      <c r="B22" s="1"/>
      <c r="C22" s="1"/>
      <c r="D22" s="1"/>
      <c r="E22" s="1"/>
      <c r="F22" s="1"/>
      <c r="G22" s="1"/>
    </row>
    <row r="23" spans="2:7" ht="12.75">
      <c r="B23" s="9"/>
      <c r="C23" s="14"/>
      <c r="D23" s="15"/>
      <c r="E23" s="9"/>
      <c r="F23" s="9"/>
      <c r="G23" s="9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4.25">
      <c r="A25" s="21" t="s">
        <v>294</v>
      </c>
      <c r="B25" s="16"/>
      <c r="C25" s="16"/>
      <c r="D25" s="16"/>
      <c r="E25" s="16"/>
      <c r="F25" s="16"/>
      <c r="G25" s="16"/>
    </row>
    <row r="26" spans="1:7" s="21" customFormat="1" ht="12.75">
      <c r="A26" s="17" t="s">
        <v>292</v>
      </c>
      <c r="B26" s="18"/>
      <c r="C26" s="19"/>
      <c r="D26" s="20"/>
      <c r="E26" s="18"/>
      <c r="F26" s="18"/>
      <c r="G26" s="18"/>
    </row>
    <row r="27" spans="2:7" s="21" customFormat="1" ht="12.75">
      <c r="B27" s="18"/>
      <c r="C27" s="22"/>
      <c r="D27" s="20"/>
      <c r="E27" s="18"/>
      <c r="F27" s="18"/>
      <c r="G27" s="18"/>
    </row>
    <row r="28" spans="2:7" s="21" customFormat="1" ht="12.75">
      <c r="B28" s="18"/>
      <c r="C28" s="22"/>
      <c r="D28" s="20"/>
      <c r="E28" s="18"/>
      <c r="F28" s="18"/>
      <c r="G28" s="18"/>
    </row>
    <row r="29" spans="1:7" s="21" customFormat="1" ht="12.75">
      <c r="A29" s="17"/>
      <c r="B29" s="18"/>
      <c r="C29" s="22"/>
      <c r="D29" s="20"/>
      <c r="E29" s="18"/>
      <c r="F29" s="18"/>
      <c r="G29" s="18"/>
    </row>
    <row r="30" spans="1:7" s="21" customFormat="1" ht="12.75">
      <c r="A30" s="17"/>
      <c r="B30" s="18"/>
      <c r="C30" s="22"/>
      <c r="D30" s="20"/>
      <c r="E30" s="18"/>
      <c r="F30" s="18"/>
      <c r="G30" s="18"/>
    </row>
    <row r="31" spans="1:7" s="21" customFormat="1" ht="12.75">
      <c r="A31" s="17"/>
      <c r="B31" s="18"/>
      <c r="C31" s="22"/>
      <c r="D31" s="20"/>
      <c r="E31" s="18"/>
      <c r="F31" s="18"/>
      <c r="G31" s="18"/>
    </row>
    <row r="32" spans="1:7" s="21" customFormat="1" ht="12.75">
      <c r="A32" s="17"/>
      <c r="B32" s="18"/>
      <c r="C32" s="22"/>
      <c r="D32" s="20"/>
      <c r="E32" s="18"/>
      <c r="F32" s="18"/>
      <c r="G32" s="18"/>
    </row>
    <row r="33" spans="1:7" s="21" customFormat="1" ht="12.75">
      <c r="A33" s="17"/>
      <c r="B33" s="18"/>
      <c r="C33" s="22"/>
      <c r="D33" s="20"/>
      <c r="E33" s="18"/>
      <c r="F33" s="18"/>
      <c r="G33" s="18"/>
    </row>
    <row r="34" spans="1:7" s="21" customFormat="1" ht="12.75">
      <c r="A34" s="17"/>
      <c r="B34" s="18"/>
      <c r="C34" s="22"/>
      <c r="D34" s="20"/>
      <c r="E34" s="18"/>
      <c r="F34" s="18"/>
      <c r="G34" s="18"/>
    </row>
    <row r="35" spans="1:7" s="21" customFormat="1" ht="12.75">
      <c r="A35" s="17"/>
      <c r="B35" s="18"/>
      <c r="C35" s="22"/>
      <c r="D35" s="20"/>
      <c r="E35" s="18"/>
      <c r="F35" s="18"/>
      <c r="G35" s="18"/>
    </row>
    <row r="36" spans="1:7" s="21" customFormat="1" ht="12.75">
      <c r="A36" s="17"/>
      <c r="B36" s="18"/>
      <c r="C36" s="22"/>
      <c r="D36" s="20"/>
      <c r="E36" s="18"/>
      <c r="F36" s="18"/>
      <c r="G36" s="18"/>
    </row>
    <row r="37" spans="1:7" s="21" customFormat="1" ht="12.75">
      <c r="A37" s="17"/>
      <c r="B37" s="18"/>
      <c r="C37" s="22"/>
      <c r="D37" s="20"/>
      <c r="E37" s="18"/>
      <c r="F37" s="18"/>
      <c r="G37" s="18"/>
    </row>
    <row r="38" spans="1:7" s="21" customFormat="1" ht="12.75">
      <c r="A38" s="17"/>
      <c r="B38" s="18"/>
      <c r="C38" s="22"/>
      <c r="D38" s="20"/>
      <c r="E38" s="18"/>
      <c r="F38" s="18"/>
      <c r="G38" s="18"/>
    </row>
    <row r="39" spans="1:7" s="21" customFormat="1" ht="12.75">
      <c r="A39" s="17"/>
      <c r="B39" s="18"/>
      <c r="C39" s="22"/>
      <c r="D39" s="20"/>
      <c r="E39" s="18"/>
      <c r="F39" s="18"/>
      <c r="G39" s="18"/>
    </row>
    <row r="40" spans="1:7" s="21" customFormat="1" ht="12.75">
      <c r="A40" s="17"/>
      <c r="B40" s="18"/>
      <c r="C40" s="22"/>
      <c r="D40" s="20"/>
      <c r="E40" s="18"/>
      <c r="F40" s="18"/>
      <c r="G40" s="18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0.75390625" style="40" customWidth="1"/>
    <col min="2" max="3" width="16.75390625" style="40" customWidth="1"/>
    <col min="4" max="16384" width="9.125" style="40" customWidth="1"/>
  </cols>
  <sheetData>
    <row r="1" spans="2:3" ht="42" customHeight="1">
      <c r="B1" s="152" t="s">
        <v>204</v>
      </c>
      <c r="C1" s="152"/>
    </row>
    <row r="2" spans="1:3" ht="51" customHeight="1">
      <c r="A2" s="149" t="s">
        <v>205</v>
      </c>
      <c r="B2" s="149"/>
      <c r="C2" s="149"/>
    </row>
    <row r="3" spans="1:3" ht="15">
      <c r="A3" s="150" t="s">
        <v>206</v>
      </c>
      <c r="B3" s="151" t="s">
        <v>207</v>
      </c>
      <c r="C3" s="151"/>
    </row>
    <row r="4" spans="1:3" ht="15">
      <c r="A4" s="150"/>
      <c r="B4" s="41" t="s">
        <v>208</v>
      </c>
      <c r="C4" s="41" t="s">
        <v>209</v>
      </c>
    </row>
    <row r="5" spans="1:3" ht="15">
      <c r="A5" s="42" t="s">
        <v>210</v>
      </c>
      <c r="B5" s="43">
        <v>106.17731360243714</v>
      </c>
      <c r="C5" s="44">
        <f aca="true" t="shared" si="0" ref="C5:C48">B5+0.6</f>
        <v>106.77731360243713</v>
      </c>
    </row>
    <row r="6" spans="1:3" ht="15">
      <c r="A6" s="42" t="s">
        <v>211</v>
      </c>
      <c r="B6" s="43">
        <v>108.04151532204429</v>
      </c>
      <c r="C6" s="44">
        <f t="shared" si="0"/>
        <v>108.64151532204428</v>
      </c>
    </row>
    <row r="7" spans="1:3" ht="15">
      <c r="A7" s="42" t="s">
        <v>212</v>
      </c>
      <c r="B7" s="43">
        <v>110.22442182792047</v>
      </c>
      <c r="C7" s="44">
        <f t="shared" si="0"/>
        <v>110.82442182792046</v>
      </c>
    </row>
    <row r="8" spans="1:3" ht="15">
      <c r="A8" s="42" t="s">
        <v>213</v>
      </c>
      <c r="B8" s="43">
        <v>104.68508094645543</v>
      </c>
      <c r="C8" s="44">
        <f t="shared" si="0"/>
        <v>105.28508094645542</v>
      </c>
    </row>
    <row r="9" spans="1:3" ht="15">
      <c r="A9" s="42" t="s">
        <v>214</v>
      </c>
      <c r="B9" s="43">
        <v>105.93614778989226</v>
      </c>
      <c r="C9" s="44">
        <f t="shared" si="0"/>
        <v>106.53614778989225</v>
      </c>
    </row>
    <row r="10" spans="1:3" ht="15">
      <c r="A10" s="42" t="s">
        <v>215</v>
      </c>
      <c r="B10" s="43">
        <v>106.05963891572378</v>
      </c>
      <c r="C10" s="44">
        <f t="shared" si="0"/>
        <v>106.65963891572378</v>
      </c>
    </row>
    <row r="11" spans="1:3" ht="15">
      <c r="A11" s="42" t="s">
        <v>216</v>
      </c>
      <c r="B11" s="43">
        <v>105.06183781959089</v>
      </c>
      <c r="C11" s="44">
        <f t="shared" si="0"/>
        <v>105.66183781959089</v>
      </c>
    </row>
    <row r="12" spans="1:3" ht="15">
      <c r="A12" s="42" t="s">
        <v>217</v>
      </c>
      <c r="B12" s="43">
        <v>107.3458137727327</v>
      </c>
      <c r="C12" s="44">
        <f t="shared" si="0"/>
        <v>107.94581377273269</v>
      </c>
    </row>
    <row r="13" spans="1:3" ht="15">
      <c r="A13" s="42" t="s">
        <v>218</v>
      </c>
      <c r="B13" s="43">
        <v>107.31282876089277</v>
      </c>
      <c r="C13" s="44">
        <f t="shared" si="0"/>
        <v>107.91282876089276</v>
      </c>
    </row>
    <row r="14" spans="1:3" ht="15">
      <c r="A14" s="42" t="s">
        <v>219</v>
      </c>
      <c r="B14" s="43">
        <v>104.70268608170868</v>
      </c>
      <c r="C14" s="44">
        <f t="shared" si="0"/>
        <v>105.30268608170867</v>
      </c>
    </row>
    <row r="15" spans="1:3" ht="15">
      <c r="A15" s="42" t="s">
        <v>220</v>
      </c>
      <c r="B15" s="43">
        <v>105.59238126451413</v>
      </c>
      <c r="C15" s="44">
        <f t="shared" si="0"/>
        <v>106.19238126451413</v>
      </c>
    </row>
    <row r="16" spans="1:3" ht="15">
      <c r="A16" s="42" t="s">
        <v>221</v>
      </c>
      <c r="B16" s="43">
        <v>104.1440125182913</v>
      </c>
      <c r="C16" s="44">
        <f t="shared" si="0"/>
        <v>104.7440125182913</v>
      </c>
    </row>
    <row r="17" spans="1:3" ht="15">
      <c r="A17" s="42" t="s">
        <v>222</v>
      </c>
      <c r="B17" s="43">
        <v>105.56078472023911</v>
      </c>
      <c r="C17" s="44">
        <f t="shared" si="0"/>
        <v>106.1607847202391</v>
      </c>
    </row>
    <row r="18" spans="1:3" ht="15">
      <c r="A18" s="42" t="s">
        <v>223</v>
      </c>
      <c r="B18" s="43">
        <v>107.2012558643061</v>
      </c>
      <c r="C18" s="44">
        <f t="shared" si="0"/>
        <v>107.8012558643061</v>
      </c>
    </row>
    <row r="19" spans="1:3" ht="15">
      <c r="A19" s="42" t="s">
        <v>224</v>
      </c>
      <c r="B19" s="43">
        <v>105.3546635909733</v>
      </c>
      <c r="C19" s="44">
        <f t="shared" si="0"/>
        <v>105.9546635909733</v>
      </c>
    </row>
    <row r="20" spans="1:3" ht="15">
      <c r="A20" s="42" t="s">
        <v>225</v>
      </c>
      <c r="B20" s="43">
        <v>104.43541192984765</v>
      </c>
      <c r="C20" s="44">
        <f t="shared" si="0"/>
        <v>105.03541192984764</v>
      </c>
    </row>
    <row r="21" spans="1:3" ht="15">
      <c r="A21" s="42" t="s">
        <v>226</v>
      </c>
      <c r="B21" s="43">
        <v>105.97317827927561</v>
      </c>
      <c r="C21" s="44">
        <f t="shared" si="0"/>
        <v>106.57317827927561</v>
      </c>
    </row>
    <row r="22" spans="1:3" ht="15">
      <c r="A22" s="42" t="s">
        <v>227</v>
      </c>
      <c r="B22" s="43">
        <v>104.28048163478722</v>
      </c>
      <c r="C22" s="44">
        <f t="shared" si="0"/>
        <v>104.88048163478722</v>
      </c>
    </row>
    <row r="23" spans="1:3" ht="15">
      <c r="A23" s="42" t="s">
        <v>228</v>
      </c>
      <c r="B23" s="43">
        <v>105.30498715295703</v>
      </c>
      <c r="C23" s="44">
        <f t="shared" si="0"/>
        <v>105.90498715295702</v>
      </c>
    </row>
    <row r="24" spans="1:3" ht="15">
      <c r="A24" s="42" t="s">
        <v>229</v>
      </c>
      <c r="B24" s="43">
        <v>105.7686373274137</v>
      </c>
      <c r="C24" s="44">
        <f t="shared" si="0"/>
        <v>106.3686373274137</v>
      </c>
    </row>
    <row r="25" spans="1:3" ht="15">
      <c r="A25" s="42" t="s">
        <v>230</v>
      </c>
      <c r="B25" s="43">
        <v>106.34896043424371</v>
      </c>
      <c r="C25" s="44">
        <f t="shared" si="0"/>
        <v>106.9489604342437</v>
      </c>
    </row>
    <row r="26" spans="1:3" ht="15">
      <c r="A26" s="42" t="s">
        <v>231</v>
      </c>
      <c r="B26" s="43">
        <v>109.29437006857066</v>
      </c>
      <c r="C26" s="44">
        <f t="shared" si="0"/>
        <v>109.89437006857065</v>
      </c>
    </row>
    <row r="27" spans="1:3" ht="15">
      <c r="A27" s="42" t="s">
        <v>232</v>
      </c>
      <c r="B27" s="43">
        <v>108.01199349875195</v>
      </c>
      <c r="C27" s="44">
        <f t="shared" si="0"/>
        <v>108.61199349875194</v>
      </c>
    </row>
    <row r="28" spans="1:3" ht="15">
      <c r="A28" s="42" t="s">
        <v>233</v>
      </c>
      <c r="B28" s="43">
        <v>104.79508376407554</v>
      </c>
      <c r="C28" s="44">
        <f t="shared" si="0"/>
        <v>105.39508376407554</v>
      </c>
    </row>
    <row r="29" spans="1:3" ht="15">
      <c r="A29" s="42" t="s">
        <v>234</v>
      </c>
      <c r="B29" s="43">
        <v>106.69758324292431</v>
      </c>
      <c r="C29" s="44">
        <f t="shared" si="0"/>
        <v>107.2975832429243</v>
      </c>
    </row>
    <row r="30" spans="1:3" ht="15">
      <c r="A30" s="42" t="s">
        <v>235</v>
      </c>
      <c r="B30" s="43">
        <v>106.16538240240412</v>
      </c>
      <c r="C30" s="44">
        <f t="shared" si="0"/>
        <v>106.76538240240411</v>
      </c>
    </row>
    <row r="31" spans="1:3" ht="15">
      <c r="A31" s="42" t="s">
        <v>236</v>
      </c>
      <c r="B31" s="43">
        <v>104.03647733527039</v>
      </c>
      <c r="C31" s="44">
        <f t="shared" si="0"/>
        <v>104.63647733527038</v>
      </c>
    </row>
    <row r="32" spans="1:3" ht="15">
      <c r="A32" s="42" t="s">
        <v>237</v>
      </c>
      <c r="B32" s="43">
        <v>109.33834821602007</v>
      </c>
      <c r="C32" s="44">
        <f t="shared" si="0"/>
        <v>109.93834821602006</v>
      </c>
    </row>
    <row r="33" spans="1:3" ht="15">
      <c r="A33" s="42" t="s">
        <v>238</v>
      </c>
      <c r="B33" s="43">
        <v>107.12508304362652</v>
      </c>
      <c r="C33" s="44">
        <f t="shared" si="0"/>
        <v>107.72508304362651</v>
      </c>
    </row>
    <row r="34" spans="1:3" ht="15">
      <c r="A34" s="42" t="s">
        <v>239</v>
      </c>
      <c r="B34" s="43">
        <v>108.33355604632568</v>
      </c>
      <c r="C34" s="44">
        <f t="shared" si="0"/>
        <v>108.93355604632568</v>
      </c>
    </row>
    <row r="35" spans="1:3" ht="15">
      <c r="A35" s="42" t="s">
        <v>240</v>
      </c>
      <c r="B35" s="43">
        <v>105.59516295613606</v>
      </c>
      <c r="C35" s="44">
        <f t="shared" si="0"/>
        <v>106.19516295613606</v>
      </c>
    </row>
    <row r="36" spans="1:3" ht="15">
      <c r="A36" s="42" t="s">
        <v>241</v>
      </c>
      <c r="B36" s="43">
        <v>107.76258241318367</v>
      </c>
      <c r="C36" s="44">
        <f t="shared" si="0"/>
        <v>108.36258241318366</v>
      </c>
    </row>
    <row r="37" spans="1:3" ht="15">
      <c r="A37" s="42" t="s">
        <v>242</v>
      </c>
      <c r="B37" s="43">
        <v>106.52152039881241</v>
      </c>
      <c r="C37" s="44">
        <f t="shared" si="0"/>
        <v>107.12152039881241</v>
      </c>
    </row>
    <row r="38" spans="1:3" ht="15">
      <c r="A38" s="42" t="s">
        <v>243</v>
      </c>
      <c r="B38" s="43">
        <v>103.53974423069383</v>
      </c>
      <c r="C38" s="44">
        <f t="shared" si="0"/>
        <v>104.13974423069382</v>
      </c>
    </row>
    <row r="39" spans="1:3" ht="15">
      <c r="A39" s="42" t="s">
        <v>244</v>
      </c>
      <c r="B39" s="43">
        <v>111.61992301611868</v>
      </c>
      <c r="C39" s="44">
        <f t="shared" si="0"/>
        <v>112.21992301611867</v>
      </c>
    </row>
    <row r="40" spans="1:3" ht="15">
      <c r="A40" s="42" t="s">
        <v>245</v>
      </c>
      <c r="B40" s="43">
        <v>106.08413298168797</v>
      </c>
      <c r="C40" s="44">
        <f t="shared" si="0"/>
        <v>106.68413298168797</v>
      </c>
    </row>
    <row r="41" spans="1:3" ht="15">
      <c r="A41" s="42" t="s">
        <v>246</v>
      </c>
      <c r="B41" s="43">
        <v>104.79588701117596</v>
      </c>
      <c r="C41" s="44">
        <f t="shared" si="0"/>
        <v>105.39588701117596</v>
      </c>
    </row>
    <row r="42" spans="1:3" ht="15">
      <c r="A42" s="42" t="s">
        <v>247</v>
      </c>
      <c r="B42" s="43">
        <v>105.94755246440928</v>
      </c>
      <c r="C42" s="44">
        <f t="shared" si="0"/>
        <v>106.54755246440928</v>
      </c>
    </row>
    <row r="43" spans="1:3" ht="15">
      <c r="A43" s="42" t="s">
        <v>248</v>
      </c>
      <c r="B43" s="43">
        <v>106.71462201379451</v>
      </c>
      <c r="C43" s="44">
        <f t="shared" si="0"/>
        <v>107.3146220137945</v>
      </c>
    </row>
    <row r="44" spans="1:3" ht="15">
      <c r="A44" s="42" t="s">
        <v>249</v>
      </c>
      <c r="B44" s="43">
        <v>104.62851574386897</v>
      </c>
      <c r="C44" s="44">
        <f t="shared" si="0"/>
        <v>105.22851574386897</v>
      </c>
    </row>
    <row r="45" spans="1:3" ht="15">
      <c r="A45" s="42" t="s">
        <v>250</v>
      </c>
      <c r="B45" s="43">
        <v>103.60559848031184</v>
      </c>
      <c r="C45" s="44">
        <f t="shared" si="0"/>
        <v>104.20559848031183</v>
      </c>
    </row>
    <row r="46" spans="1:3" ht="15">
      <c r="A46" s="42" t="s">
        <v>251</v>
      </c>
      <c r="B46" s="43">
        <v>105.92258924112348</v>
      </c>
      <c r="C46" s="44">
        <f t="shared" si="0"/>
        <v>106.52258924112347</v>
      </c>
    </row>
    <row r="47" spans="1:3" ht="15">
      <c r="A47" s="42" t="s">
        <v>252</v>
      </c>
      <c r="B47" s="43">
        <v>107.29939276181382</v>
      </c>
      <c r="C47" s="44">
        <f t="shared" si="0"/>
        <v>107.89939276181381</v>
      </c>
    </row>
    <row r="48" spans="1:3" ht="15">
      <c r="A48" s="42" t="s">
        <v>253</v>
      </c>
      <c r="B48" s="43">
        <v>114.83916867885478</v>
      </c>
      <c r="C48" s="44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Елизавета Бережная</cp:lastModifiedBy>
  <cp:lastPrinted>2022-05-04T10:31:21Z</cp:lastPrinted>
  <dcterms:created xsi:type="dcterms:W3CDTF">2004-12-27T07:54:16Z</dcterms:created>
  <dcterms:modified xsi:type="dcterms:W3CDTF">2022-06-10T14:28:45Z</dcterms:modified>
  <cp:category/>
  <cp:version/>
  <cp:contentType/>
  <cp:contentStatus/>
</cp:coreProperties>
</file>